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95" windowHeight="7980" activeTab="0"/>
  </bookViews>
  <sheets>
    <sheet name="EK_KATANOMH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aaa1">'[1]26_02'!$C$3:$AA$77</definedName>
    <definedName name="_xlnm.Print_Area" localSheetId="0">'EK_KATANOMH'!$A$1:$L$250</definedName>
    <definedName name="_xlnm.Print_Titles" localSheetId="0">'EK_KATANOMH'!$1:$1</definedName>
    <definedName name="ΑΙΘΟΥΣΕΣ">#REF!</definedName>
    <definedName name="ΑΣΤΥΠΑΛΑΙΑ_ΚΑΡΠΑΘΟΣ" localSheetId="0">'[2]Αρχικά_δεδομένα'!$A$2:$T$3</definedName>
    <definedName name="ΑΣΤΥΠΑΛΑΙΑ_ΚΑΡΠΑΘΟΣ">'[3]Αρχικά_δεδομένα'!$A$2:$T$3</definedName>
    <definedName name="ΔΕΔΟΜΕΝΑ_ΑΠΟ_ΣΥΣΤΗΜΑ">'[4]Αρχικά_δεδομένα'!$A$6:$T$90</definedName>
    <definedName name="Επεξεργασμένα_εξ_κέντρα" localSheetId="0" comment="Χρησιμοποιείται στο πρόγραμμα για να ορίσει το Recordset του Data1">'EK_KATANOMH'!$C$1:$K$92</definedName>
    <definedName name="ΗΧΗΤΙΚΑ">#REF!</definedName>
    <definedName name="ΠΡΟΕΔΡΟΙ">#REF!</definedName>
    <definedName name="ΤΑΧ_ΔΙΕΥΘ_ΔΔΕ">'[5]ΔΙΕΥΘΥΝΣΕΙΣ ΔΒΑΘΜΙΑΣ ΕΚΠ.'!$A$3:$F$74</definedName>
  </definedNames>
  <calcPr fullCalcOnLoad="1"/>
</workbook>
</file>

<file path=xl/sharedStrings.xml><?xml version="1.0" encoding="utf-8"?>
<sst xmlns="http://schemas.openxmlformats.org/spreadsheetml/2006/main" count="1405" uniqueCount="242">
  <si>
    <t>Αριθμός Υποψηφίων</t>
  </si>
  <si>
    <t>201</t>
  </si>
  <si>
    <t>ΑΓΓΛΙΚΑ</t>
  </si>
  <si>
    <t>Β</t>
  </si>
  <si>
    <t>ΓΑΛΛΙΚΑ</t>
  </si>
  <si>
    <t>Γ</t>
  </si>
  <si>
    <t>ΓΕΡΜΑΝΙΚΑ</t>
  </si>
  <si>
    <t>ΙΤΑΛΙΚΑ</t>
  </si>
  <si>
    <t>Α' ΑΘΗΝΑΣ</t>
  </si>
  <si>
    <t>ΙΣΠΑΝΙΚΑ</t>
  </si>
  <si>
    <t>ΤΟΥΡΚΙΚΑ</t>
  </si>
  <si>
    <t>210</t>
  </si>
  <si>
    <t>Β΄ΑΘΗΝΑΣ</t>
  </si>
  <si>
    <t>ΠΕΙΡΑΙΑΣ</t>
  </si>
  <si>
    <t>236</t>
  </si>
  <si>
    <t>237</t>
  </si>
  <si>
    <t>ΣΑΜΟΣ</t>
  </si>
  <si>
    <t>238</t>
  </si>
  <si>
    <t>ΧΙΟΣ</t>
  </si>
  <si>
    <t>239</t>
  </si>
  <si>
    <t>244</t>
  </si>
  <si>
    <t>ΡΟΔΟΣ</t>
  </si>
  <si>
    <t>245</t>
  </si>
  <si>
    <t>ΚΩΣ</t>
  </si>
  <si>
    <t>249</t>
  </si>
  <si>
    <t>257</t>
  </si>
  <si>
    <t>259</t>
  </si>
  <si>
    <t>263</t>
  </si>
  <si>
    <t>267</t>
  </si>
  <si>
    <t>ΙΩΑΝΝΙΝΑ</t>
  </si>
  <si>
    <t>270</t>
  </si>
  <si>
    <t>ΠΡΕΒΕΖΑ</t>
  </si>
  <si>
    <t>272</t>
  </si>
  <si>
    <t>ΚΕΡΚΥΡΑ</t>
  </si>
  <si>
    <t>273</t>
  </si>
  <si>
    <t>275</t>
  </si>
  <si>
    <t>278</t>
  </si>
  <si>
    <t>ΛΑΡΙΣΑ</t>
  </si>
  <si>
    <t>281</t>
  </si>
  <si>
    <t>284</t>
  </si>
  <si>
    <t>291</t>
  </si>
  <si>
    <t>ΚΟΖΑΝΗ</t>
  </si>
  <si>
    <t>293</t>
  </si>
  <si>
    <t>ΚΑΣΤΟΡΙΑ</t>
  </si>
  <si>
    <t>295</t>
  </si>
  <si>
    <t>299</t>
  </si>
  <si>
    <t>301</t>
  </si>
  <si>
    <t>ΑΝΑΤ. ΘΕΣ/ΝΙΚΗ</t>
  </si>
  <si>
    <t>305</t>
  </si>
  <si>
    <t>ΔΥΤ. ΘΕΣ/ΝΙΚΗ</t>
  </si>
  <si>
    <t>313</t>
  </si>
  <si>
    <t>ΚΑΒΑΛΑ</t>
  </si>
  <si>
    <t>316</t>
  </si>
  <si>
    <t>ΡΟΔΟΠΗ</t>
  </si>
  <si>
    <t>317</t>
  </si>
  <si>
    <t>319</t>
  </si>
  <si>
    <t>ΗΡΑΚΛΕΙΟ</t>
  </si>
  <si>
    <t>323</t>
  </si>
  <si>
    <t>ΧΑΝΙΑ</t>
  </si>
  <si>
    <t>365</t>
  </si>
  <si>
    <t>ΚΑΛΥΜΝΟΣ</t>
  </si>
  <si>
    <t>ATTIKHΣ</t>
  </si>
  <si>
    <t>ΝΟΤΙΟΥ ΑΙΓΑΙΟΥ</t>
  </si>
  <si>
    <t>ΔΥΤΙΚΗΣ ΕΛΛΑΔΑΣ</t>
  </si>
  <si>
    <t>ΠΕΛΟΠΟΝΝΗΣΟΥ</t>
  </si>
  <si>
    <t>ΗΠΕΙΡΟΥ</t>
  </si>
  <si>
    <t>ΙΟΝΙΩΝ ΝΗΣΩΝ</t>
  </si>
  <si>
    <t>ΣΤΕΡΕΑΣ ΕΛΛΑΔΑΣ</t>
  </si>
  <si>
    <t>ΘΕΣΣΑΛΙΑΣ</t>
  </si>
  <si>
    <t>ΚΡΗΤΗΣ</t>
  </si>
  <si>
    <t>Σύνολο Υποψηφίων Εξεταστικού Κέντρου</t>
  </si>
  <si>
    <t>Αριθμός Εξεταστών Σαββάτου</t>
  </si>
  <si>
    <t>Αριθμός Εξεταστών Κυριακής</t>
  </si>
  <si>
    <t>(ΚΑΛΥΜΝΟΣ)</t>
  </si>
  <si>
    <t>Β' ΑΘΗΝΑΣ</t>
  </si>
  <si>
    <t>ΠΕΙΡΑΙΑ</t>
  </si>
  <si>
    <t>ΛΕΣΒΟΥ</t>
  </si>
  <si>
    <t>ΣΑΜΟΥ</t>
  </si>
  <si>
    <t>ΧΙΟΥ</t>
  </si>
  <si>
    <t>ΔΩΔΕΚΑΝΗΣΟΥ (ΡΟΔΟΣ)</t>
  </si>
  <si>
    <t>ΔΩΔΕΚΑΝΗΣΟΥ (ΚΩΣ)</t>
  </si>
  <si>
    <t xml:space="preserve">ΔΩΔΕΚΑΝΗΣΟΥ </t>
  </si>
  <si>
    <t>ΑΧΑΪΑΣ</t>
  </si>
  <si>
    <t>ΜΕΣΣΗΝΙΑΣ</t>
  </si>
  <si>
    <t>ΑΡΚΑΔΙΑΣ</t>
  </si>
  <si>
    <t>ΑΙΤΩΛΟΑΚΑΡΝΑΝΙΑΣ</t>
  </si>
  <si>
    <t>ΙΩΑΝΝΙΝΩΝ</t>
  </si>
  <si>
    <t>ΠΡΕΒΕΖΑΣ</t>
  </si>
  <si>
    <t>ΚΕΡΚΥΡΑΣ</t>
  </si>
  <si>
    <t>ΕΥΒΟΙΑΣ</t>
  </si>
  <si>
    <t>ΒΟΙΩΤΙΑΣ</t>
  </si>
  <si>
    <t>ΦΘΙΩΤΙΔΑΣ</t>
  </si>
  <si>
    <t xml:space="preserve">ΛΑΡΙΣΑΣ </t>
  </si>
  <si>
    <t>ΜΑΓΝΗΣΙΑΣ</t>
  </si>
  <si>
    <t>ΚΟΖΑΝΗΣ</t>
  </si>
  <si>
    <t>ΚΑΣΤΟΡΙΑΣ</t>
  </si>
  <si>
    <t>ΠΙΕΡΙΑΣ</t>
  </si>
  <si>
    <t>ΠΕΛΛΑΣ</t>
  </si>
  <si>
    <t>ΚΑΒΑΛΑΣ</t>
  </si>
  <si>
    <t>ΡΟΔΟΠΗΣ</t>
  </si>
  <si>
    <t>ΕΒΡΟΥ</t>
  </si>
  <si>
    <t>ΗΡΑΚΛΕΙΟΥ</t>
  </si>
  <si>
    <t>ΧΑΝΙΩΝ</t>
  </si>
  <si>
    <t xml:space="preserve">ΑΝΑΤΟΛΙΚΗΣ </t>
  </si>
  <si>
    <t xml:space="preserve">ΜΑΚΕΔΟΝΙΑΣ </t>
  </si>
  <si>
    <t>ΚΑΙ ΘΡΑΚΗΣ</t>
  </si>
  <si>
    <t xml:space="preserve">ΚΕΝΤΡΙΚΗΣ </t>
  </si>
  <si>
    <t>ΜΑΚΕΔΟΝΙΑΣ</t>
  </si>
  <si>
    <t xml:space="preserve">ΔΥΤΙΚΗΣ </t>
  </si>
  <si>
    <t>ΚΥΚΛΑΔΩΝ</t>
  </si>
  <si>
    <t>230Α</t>
  </si>
  <si>
    <t>236Α</t>
  </si>
  <si>
    <t>237Α</t>
  </si>
  <si>
    <t>238Α</t>
  </si>
  <si>
    <t>239Α</t>
  </si>
  <si>
    <t>244Α</t>
  </si>
  <si>
    <t>245Α</t>
  </si>
  <si>
    <t>365Α</t>
  </si>
  <si>
    <t>249Α</t>
  </si>
  <si>
    <t>257Α</t>
  </si>
  <si>
    <t>259Α</t>
  </si>
  <si>
    <t>263Α</t>
  </si>
  <si>
    <t>267Α</t>
  </si>
  <si>
    <t>270Α</t>
  </si>
  <si>
    <t>272Α</t>
  </si>
  <si>
    <t>273Α</t>
  </si>
  <si>
    <t>275Α</t>
  </si>
  <si>
    <t>278Α</t>
  </si>
  <si>
    <t>281Α</t>
  </si>
  <si>
    <t>284Α</t>
  </si>
  <si>
    <t>291Α</t>
  </si>
  <si>
    <t>293Α</t>
  </si>
  <si>
    <t>295Α</t>
  </si>
  <si>
    <t>299Α</t>
  </si>
  <si>
    <t>313Α</t>
  </si>
  <si>
    <t>316Α</t>
  </si>
  <si>
    <t>317Α</t>
  </si>
  <si>
    <t>323Α</t>
  </si>
  <si>
    <t>100Α</t>
  </si>
  <si>
    <t>200A</t>
  </si>
  <si>
    <t>201Γ</t>
  </si>
  <si>
    <t>201Β</t>
  </si>
  <si>
    <t>201Α</t>
  </si>
  <si>
    <t>210Α</t>
  </si>
  <si>
    <t>210Β</t>
  </si>
  <si>
    <t>319Α</t>
  </si>
  <si>
    <t>319Β</t>
  </si>
  <si>
    <t>ΑΝΑΤΟΛΙΚΗ ΑΤΤΙΚΗ</t>
  </si>
  <si>
    <t>ΑΝΑΤ. ΑΤΤΙΚΗ</t>
  </si>
  <si>
    <t>224</t>
  </si>
  <si>
    <t>224Α</t>
  </si>
  <si>
    <t>ΔΥΤΙΚΗ ΑΤΤΙΚΗ</t>
  </si>
  <si>
    <t>227</t>
  </si>
  <si>
    <t>227Α</t>
  </si>
  <si>
    <t>301Α</t>
  </si>
  <si>
    <t>301Β</t>
  </si>
  <si>
    <t>305Α</t>
  </si>
  <si>
    <t>305Β</t>
  </si>
  <si>
    <t>ΔΥΤ. ΑΤΤΙΚΗ</t>
  </si>
  <si>
    <t>230Β</t>
  </si>
  <si>
    <t>ΓΕΝΙΚΟ ΣΥΝΟΛΟ</t>
  </si>
  <si>
    <t>ΠΙΕΡΙΑ</t>
  </si>
  <si>
    <t>ΕΙΔΙΚΟ ΕΞΕΤΑΣΤΙΚΟ ΚΕΝΤΡΟ ΑΘΗΝΑΣ</t>
  </si>
  <si>
    <t>ΕΙΔΙΚΟ ΕΞΕΤΑΣΤΙΚΟ ΚΕΝΤΡΟ ΘΕΣΣ/ΝΙΚΗΣ</t>
  </si>
  <si>
    <t>ΠΕΛΛΑ</t>
  </si>
  <si>
    <t>ΜΑΓΝΗΣΙΑ</t>
  </si>
  <si>
    <t>ΦΘΙΩΤΙΔΑ</t>
  </si>
  <si>
    <t>ΒΟΙΩΤΙΑ</t>
  </si>
  <si>
    <t>ΕΥΒΟΙΑ</t>
  </si>
  <si>
    <t>ΑΙΤΩΛΟΑΚΑΡΝΑΝΙΑ</t>
  </si>
  <si>
    <t>ΑΡΚΑΔΙΑ</t>
  </si>
  <si>
    <t>ΜΕΣΣΗΝΙΑ</t>
  </si>
  <si>
    <t>ΚΥΚΛΑΔΕΣ</t>
  </si>
  <si>
    <t>ΛΕΣΒΟΣ</t>
  </si>
  <si>
    <t>ΔΥΤΙΚΗΣ ΘΕΣ/ΝΙΚΗΣ</t>
  </si>
  <si>
    <t>ΑΝΑΤΟΛΙΚΗΣ ΘΕΣ/ΝΙΚΗΣ</t>
  </si>
  <si>
    <t>281Β</t>
  </si>
  <si>
    <t>267Β</t>
  </si>
  <si>
    <t>SKYPE</t>
  </si>
  <si>
    <t>ΕΒΡΟΣ</t>
  </si>
  <si>
    <t>ΒΟΡΕΙΟΥ ΑΙΓΑΙΟΥ</t>
  </si>
  <si>
    <t>ΑΧΑΪΑ</t>
  </si>
  <si>
    <t>201Δ</t>
  </si>
  <si>
    <t>ΡΑΛΛΕΙΟ ΓΥΜΝΑΣΙΟ ΘΗΛΕΩΝ ΠΕΙΡΑΙΑ</t>
  </si>
  <si>
    <t>3ο ΓΕ.Λ ΤΡΙΠΟΛΗΣ</t>
  </si>
  <si>
    <t>ΜΟΥΣΙΚΟ ΣΧΟΛΕΙΟ ΘΕΣΣΑΛΟΝΙΚΗΣ</t>
  </si>
  <si>
    <t>15ο ΓΕ.Λ. ΘΕΣ/ΝΙΚΗΣ</t>
  </si>
  <si>
    <t>11ο  ΓΕ.Λ. ΘΕΣ/ΝΙΚΗΣ</t>
  </si>
  <si>
    <t>1ο ΓΕΛ ΡΟΔΟΥ</t>
  </si>
  <si>
    <t>1ο ΓΕ.Λ. ΚΩ "ΙΠΠΟΚΡΑΤΕΙΟ"</t>
  </si>
  <si>
    <t>1ο ΓΕ.Λ ΚΑΛΥΜΝΟΥ</t>
  </si>
  <si>
    <t>ΜΟΥΣΙΚΟ ΣΧΟΛΕΙΟ ΛΑΡΙΣΑΣ</t>
  </si>
  <si>
    <t>2ο ΓΕ.Λ. ΛΑΜΙΑΣ</t>
  </si>
  <si>
    <t>1ο ΓΕ.Λ. ΚΕΡΚΥΡΑΣ</t>
  </si>
  <si>
    <t>1ο ΓΕ.Λ. ΧΙΟΥ</t>
  </si>
  <si>
    <t>2ο ΓΕ.Λ. ΝΕΑΣ ΙΩΝΙΑΣ</t>
  </si>
  <si>
    <t>3ο ΓΕ.Λ. ΑΓΙΑΣ ΠΑΡΑΣΚΕΥΗΣ</t>
  </si>
  <si>
    <t>2o ΓΕ.Λ. ΓΕΡΑΚΑ</t>
  </si>
  <si>
    <t>ΖΑΝΝΕΙΟ ΠΡΟΤΥΠΟ ΓΕ.Λ. ΠΕΙΡΑΙΑ</t>
  </si>
  <si>
    <t>3ο ΓΕ.Λ. ΜΥΤΙΛΗΝΗΣ</t>
  </si>
  <si>
    <t>"ΠΥΘΑΓΟΡΕΙΟ" ΓΕ.Λ. ΣΑΜΟΥ</t>
  </si>
  <si>
    <t>1ο ΓΕ.Λ. ΡΟΔΟΥ</t>
  </si>
  <si>
    <t>3ο ΓΕ.Λ. ΠΑΤΡΑΣ</t>
  </si>
  <si>
    <t>4o ΓΕ.Λ. ΚΑΛΑΜΑΤΑΣ</t>
  </si>
  <si>
    <t>3o ΓΕ.Λ. ΑΓΡΙΝΙΟΥ</t>
  </si>
  <si>
    <t>ΠΡΟΤΥΠΟ ΓΕ.Λ. ΖΩΣΙΜΑΙΑΣ ΣΧΟΛΗΣ ΙΩΑΝΝΙΝΩΝ</t>
  </si>
  <si>
    <t>5o ΓΕ.Λ. ΙΩΑΝΝΙΝΩΝ</t>
  </si>
  <si>
    <t>1o ΓΕ.Λ. ΠΡΕΒΕΖΑΣ</t>
  </si>
  <si>
    <t>4ο ΓΕ.Λ. ΧΑΛΚΙΔΑΣ</t>
  </si>
  <si>
    <t>1ο ΓΕ.Λ. ΒΟΛΟΥ</t>
  </si>
  <si>
    <t>1ο ΓΕ.Λ. ΚΟΖΑΝΗΣ</t>
  </si>
  <si>
    <t>1ο ΠΡΟΤΥΠΟ ΓΕ.Λ. ΚΑΣΤΟΡΙΑΣ</t>
  </si>
  <si>
    <t>1ο ΓΕ.Λ. ΕΔΕΣΣΑΣ</t>
  </si>
  <si>
    <t>1ο ΓΕ.Λ. ΣΤΑΥΡΟΥΠΟΛΗΣ</t>
  </si>
  <si>
    <t>2ο ΓΕ.Λ. ΝΕΑΠΟΛΗΣ</t>
  </si>
  <si>
    <t>6ο ΓΕ.Λ. ΚΑΒΑΛΑΣ</t>
  </si>
  <si>
    <t>1ο ΓΕ.Λ. ΚΟΜΟΤΗΝΗΣ</t>
  </si>
  <si>
    <t>1ο ΓΕ.Λ. ΑΛΕΞΑΝΔΡΟΥΠΟΛΗΣ</t>
  </si>
  <si>
    <t>ΓΕ.Λ. ΣΥΡΟΥ</t>
  </si>
  <si>
    <t>1o ΓΕ.Λ. ΛΙΒΑΔΕΙΑΣ</t>
  </si>
  <si>
    <t>5ο ΓΕ.Λ. ΛΑΡΙΣΑΣ</t>
  </si>
  <si>
    <t>2o ΓΕ.Λ. ΚΑΤΕΡΙΝΗΣ</t>
  </si>
  <si>
    <t>2ο ΓΕ.Λ. ΗΡΑΚΛΕΙΟΥ</t>
  </si>
  <si>
    <t>11ο ΓΕ.Λ. ΗΡΑΚΛΕΙΟΥ</t>
  </si>
  <si>
    <t>ΓΕ.Λ. ΕΛΕΥΘΕΡΙΟΥ ΒΕΝΙΖΕΛΟΥ</t>
  </si>
  <si>
    <t>4ο ΓΕΛ ΓΑΛΑΤΣΙΟΥ-Κ. ΚΑΡΑΘΕΟΔΩΡΗ</t>
  </si>
  <si>
    <t>3ο ΓΕΛ Ν. ΦΙΛΑΔΕΛΦΕΙΑΣ- Μ. ΚΟΥΝΤΟΥΡΑΣ</t>
  </si>
  <si>
    <t>1ο ΕΠΑ.Λ. ΑΘΗΝΩΝ</t>
  </si>
  <si>
    <t>26ο ΓΕ.Λ. ΑΘΗΝΩΝ</t>
  </si>
  <si>
    <t>46ο ΓΕ.Λ. ΑΘΗΝΩΝ</t>
  </si>
  <si>
    <t>1ο ΓΕ.Λ. ΕΛΕΥΣΙΝΑΣ</t>
  </si>
  <si>
    <t>ΠΕΡΙΦΕΡΕΙΑΚΗ ΔΙΕΥΘΥΝΣΗ ΠΡΩΤΟΒΑΘΜΙΑΣ ΚΑΙ ΔΕΥΤΕΡΟΒΑΘΜΙΑΣ ΕΚΠΑΙΔΕΥΣΗΣ</t>
  </si>
  <si>
    <t>ΔΙΕΥΘΥΝΣΗ ΔΕΥΤΕΡΟΒΑΘΜΙΑΣ ΕΚΠΑΙΔΕΣΗΣ (Δ.Δ.Ε.) ΕΞΕΤΑΣΤΙΚΟΥ ΚΕΝΤΡΟΥ</t>
  </si>
  <si>
    <t>ΚΩΔΙΚΟΣ Δ.Δ.Ε.</t>
  </si>
  <si>
    <t>ΠΕΡΙΟΧΗ ΕΞΕΤΑΣΗΣ</t>
  </si>
  <si>
    <t>ΓΛΩΣΣΑ</t>
  </si>
  <si>
    <t xml:space="preserve">   ΚΩΔΙΚΟΣ 
   ΕΞΕΤΑΣΤΙΚΟΥ 
   ΚΕΝΤΡΟΥ
</t>
  </si>
  <si>
    <t xml:space="preserve">   ΕΠΙΠΕΔΟ</t>
  </si>
  <si>
    <t>ΟΝΟΜΑΣΙΑ ΕΞΕΤΑΣΤΙΚΟΥ ΚΕΝΤΡΟΥ</t>
  </si>
  <si>
    <t>ΟΝΟΜΑΤΕΠΩΝΥΜΟ ΚΑΙ ΤΗΛΕΦΩΝΟ ΕΠΟΠΤΗ</t>
  </si>
  <si>
    <t>ΟΝΟΜΑΤΕΠΩΝΥΜΟ ΚΑΙ ΤΗΛΕΦΩΝΟ ΠΡΟΕΔΡΟΥ ΕΞΕΤΑΣΤΙΚΟΥ ΚΕΝΤΡΟΥ</t>
  </si>
  <si>
    <t>ΟΝΟΜΑΤΕΠΩΝΥΜΟ ΚΑΙ ΤΗΛΕΦΩΝΟ ΧΕΙΡΙΣΤΗ ΣΥΣΤΗΜΑΤΟΣ ΑΣΦΑΛΟΥΣ ΜΕΤΑΔΟΣΗΣ/ΛΗΨΗΣ ΘΕΜΑΤΩΝ ΕΞΕΤΑΣΤΙΚΟΥ ΚΕΝΤΡΟΥ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</si>
</sst>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2"/>
      <name val="Calibri"/>
      <family val="2"/>
    </font>
    <font>
      <b/>
      <sz val="9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b/>
      <sz val="9"/>
      <color theme="0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0" tint="-0.4999699890613556"/>
      </top>
      <bottom/>
    </border>
    <border>
      <left style="thin">
        <color theme="4" tint="-0.24993999302387238"/>
      </left>
      <right style="thin">
        <color theme="4" tint="-0.24993999302387238"/>
      </right>
      <top style="mediumDashed">
        <color theme="4" tint="-0.24993999302387238"/>
      </top>
      <bottom style="thin">
        <color theme="0" tint="-0.4999699890613556"/>
      </bottom>
    </border>
    <border>
      <left style="thin">
        <color theme="4" tint="-0.24993999302387238"/>
      </left>
      <right style="thin">
        <color theme="4" tint="-0.24993999302387238"/>
      </right>
      <top style="thick">
        <color theme="4" tint="-0.24993999302387238"/>
      </top>
      <bottom/>
    </border>
    <border>
      <left style="thin">
        <color theme="4" tint="-0.24993999302387238"/>
      </left>
      <right style="thin">
        <color theme="4" tint="-0.24993999302387238"/>
      </right>
      <top/>
      <bottom style="mediumDashed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0" tint="-0.4999699890613556"/>
      </top>
      <bottom style="thick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 style="thick">
        <color theme="4" tint="-0.24993999302387238"/>
      </top>
      <bottom style="thin">
        <color theme="0" tint="-0.4999699890613556"/>
      </bottom>
    </border>
    <border>
      <left style="thick">
        <color theme="4" tint="-0.24993999302387238"/>
      </left>
      <right style="thin">
        <color theme="4" tint="-0.24993999302387238"/>
      </right>
      <top style="thick">
        <color theme="4" tint="-0.24993999302387238"/>
      </top>
      <bottom style="thin">
        <color theme="0" tint="-0.4999699890613556"/>
      </bottom>
    </border>
    <border>
      <left style="thick">
        <color theme="4" tint="-0.24993999302387238"/>
      </left>
      <right style="thin">
        <color theme="4" tint="-0.24993999302387238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0" tint="-0.4999699890613556"/>
      </top>
      <bottom style="thin">
        <color theme="0" tint="-0.4999699890613556"/>
      </bottom>
    </border>
    <border>
      <left style="thick">
        <color theme="4" tint="-0.24993999302387238"/>
      </left>
      <right style="thin">
        <color theme="4" tint="-0.24993999302387238"/>
      </right>
      <top style="thin">
        <color theme="0" tint="-0.4999699890613556"/>
      </top>
      <bottom style="thick">
        <color theme="4" tint="-0.24993999302387238"/>
      </bottom>
    </border>
    <border>
      <left style="thick">
        <color theme="4" tint="-0.24993999302387238"/>
      </left>
      <right style="thin">
        <color theme="4" tint="-0.24993999302387238"/>
      </right>
      <top style="mediumDashed">
        <color theme="4" tint="-0.24993999302387238"/>
      </top>
      <bottom style="thin">
        <color theme="0" tint="-0.4999699890613556"/>
      </bottom>
    </border>
    <border>
      <left style="thick">
        <color theme="4" tint="-0.24993999302387238"/>
      </left>
      <right style="thin">
        <color theme="4" tint="-0.24993999302387238"/>
      </right>
      <top style="thin">
        <color theme="0" tint="-0.4999699890613556"/>
      </top>
      <bottom style="mediumDashed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0" tint="-0.4999699890613556"/>
      </top>
      <bottom style="mediumDashed">
        <color theme="4" tint="-0.24993999302387238"/>
      </bottom>
    </border>
    <border>
      <left style="thick">
        <color theme="4" tint="-0.24993999302387238"/>
      </left>
      <right style="thin">
        <color theme="4" tint="-0.24993999302387238"/>
      </right>
      <top/>
      <bottom style="thin">
        <color theme="0" tint="-0.4999699890613556"/>
      </bottom>
    </border>
    <border>
      <left style="thin">
        <color theme="4" tint="-0.24993999302387238"/>
      </left>
      <right style="thin">
        <color theme="4" tint="-0.24993999302387238"/>
      </right>
      <top/>
      <bottom style="thin">
        <color theme="0" tint="-0.4999699890613556"/>
      </bottom>
    </border>
    <border>
      <left style="thick">
        <color theme="4" tint="-0.24993999302387238"/>
      </left>
      <right style="thin">
        <color theme="4" tint="-0.24993999302387238"/>
      </right>
      <top style="thin">
        <color theme="0" tint="-0.4999699890613556"/>
      </top>
      <bottom/>
    </border>
    <border>
      <left style="thick">
        <color theme="4" tint="-0.24993999302387238"/>
      </left>
      <right style="thin">
        <color theme="4" tint="-0.24993999302387238"/>
      </right>
      <top/>
      <bottom style="mediumDashed">
        <color theme="4" tint="-0.24993999302387238"/>
      </bottom>
    </border>
    <border>
      <left style="thick">
        <color theme="4" tint="-0.24993999302387238"/>
      </left>
      <right style="thin">
        <color theme="4" tint="-0.24993999302387238"/>
      </right>
      <top style="thin">
        <color theme="0" tint="-0.4999699890613556"/>
      </top>
      <bottom style="thick">
        <color rgb="FF0070C0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0" tint="-0.4999699890613556"/>
      </top>
      <bottom style="thick">
        <color rgb="FF0070C0"/>
      </bottom>
    </border>
    <border>
      <left style="thick">
        <color theme="4" tint="-0.24993999302387238"/>
      </left>
      <right style="thin">
        <color theme="4" tint="-0.24993999302387238"/>
      </right>
      <top style="thick">
        <color rgb="FF0070C0"/>
      </top>
      <bottom style="thin">
        <color theme="0" tint="-0.4999699890613556"/>
      </bottom>
    </border>
    <border>
      <left style="thin">
        <color theme="4" tint="-0.24993999302387238"/>
      </left>
      <right style="thin">
        <color theme="4" tint="-0.24993999302387238"/>
      </right>
      <top style="thick">
        <color rgb="FF0070C0"/>
      </top>
      <bottom style="thin">
        <color theme="0" tint="-0.4999699890613556"/>
      </bottom>
    </border>
    <border>
      <left style="thick">
        <color theme="4" tint="-0.24993999302387238"/>
      </left>
      <right style="thin">
        <color theme="4" tint="-0.24993999302387238"/>
      </right>
      <top style="thin">
        <color theme="0" tint="-0.4999699890613556"/>
      </top>
      <bottom style="thin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0" tint="-0.4999699890613556"/>
      </top>
      <bottom style="thin">
        <color theme="4" tint="-0.24993999302387238"/>
      </bottom>
    </border>
    <border>
      <left style="thick">
        <color theme="4" tint="-0.24993999302387238"/>
      </left>
      <right style="thin">
        <color theme="4" tint="-0.24993999302387238"/>
      </right>
      <top style="thin">
        <color theme="0" tint="-0.4999699890613556"/>
      </top>
      <bottom style="double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0" tint="-0.4999699890613556"/>
      </top>
      <bottom style="double">
        <color theme="4" tint="-0.24993999302387238"/>
      </bottom>
    </border>
    <border>
      <left style="thin">
        <color rgb="FF0070C0"/>
      </left>
      <right style="thin">
        <color rgb="FF0070C0"/>
      </right>
      <top style="thick">
        <color rgb="FF0070C0"/>
      </top>
      <bottom style="thin">
        <color theme="0" tint="-0.4999699890613556"/>
      </bottom>
    </border>
    <border>
      <left style="thin">
        <color rgb="FF0070C0"/>
      </left>
      <right style="thin">
        <color rgb="FF0070C0"/>
      </right>
      <top style="thin">
        <color theme="0" tint="-0.4999699890613556"/>
      </top>
      <bottom style="thick">
        <color rgb="FF0070C0"/>
      </bottom>
    </border>
    <border>
      <left style="thin">
        <color theme="4" tint="-0.24993999302387238"/>
      </left>
      <right style="thin">
        <color theme="4" tint="-0.24993999302387238"/>
      </right>
      <top/>
      <bottom/>
    </border>
    <border>
      <left style="thin">
        <color theme="4" tint="-0.24993999302387238"/>
      </left>
      <right style="thin">
        <color theme="4" tint="-0.24993999302387238"/>
      </right>
      <top/>
      <bottom style="thick">
        <color rgb="FF0070C0"/>
      </bottom>
    </border>
    <border>
      <left style="double">
        <color theme="4" tint="-0.24993999302387238"/>
      </left>
      <right/>
      <top style="thick">
        <color theme="4" tint="-0.24993999302387238"/>
      </top>
      <bottom/>
    </border>
    <border>
      <left style="thick">
        <color theme="4" tint="-0.24993999302387238"/>
      </left>
      <right style="thick">
        <color theme="4" tint="-0.24993999302387238"/>
      </right>
      <top style="thick">
        <color theme="4" tint="-0.24993999302387238"/>
      </top>
      <bottom/>
    </border>
    <border>
      <left style="double">
        <color theme="4" tint="-0.24993999302387238"/>
      </left>
      <right/>
      <top/>
      <bottom/>
    </border>
    <border>
      <left style="thick">
        <color theme="4" tint="-0.24993999302387238"/>
      </left>
      <right style="thick">
        <color theme="4" tint="-0.24993999302387238"/>
      </right>
      <top/>
      <bottom/>
    </border>
    <border>
      <left style="thin">
        <color theme="4" tint="-0.24993999302387238"/>
      </left>
      <right style="thin">
        <color theme="4" tint="-0.24993999302387238"/>
      </right>
      <top style="mediumDashed">
        <color theme="4" tint="-0.24993999302387238"/>
      </top>
      <bottom/>
    </border>
    <border>
      <left style="double">
        <color theme="4" tint="-0.24993999302387238"/>
      </left>
      <right style="thick">
        <color theme="4" tint="-0.24993999302387238"/>
      </right>
      <top/>
      <bottom/>
    </border>
    <border>
      <left style="thick">
        <color theme="4" tint="-0.24993999302387238"/>
      </left>
      <right style="thick">
        <color theme="4" tint="-0.24993999302387238"/>
      </right>
      <top/>
      <bottom style="thick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/>
      <bottom style="thick">
        <color theme="4" tint="-0.24993999302387238"/>
      </bottom>
    </border>
    <border>
      <left style="double">
        <color theme="4" tint="-0.24993999302387238"/>
      </left>
      <right/>
      <top/>
      <bottom style="thick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 style="thick">
        <color rgb="FF0070C0"/>
      </top>
      <bottom/>
    </border>
    <border>
      <left style="double">
        <color theme="4" tint="-0.24993999302387238"/>
      </left>
      <right style="thick">
        <color theme="4" tint="-0.24993999302387238"/>
      </right>
      <top/>
      <bottom style="thick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/>
      <bottom style="thin">
        <color theme="4" tint="-0.24993999302387238"/>
      </bottom>
    </border>
    <border>
      <left style="double">
        <color theme="4" tint="-0.24993999302387238"/>
      </left>
      <right/>
      <top/>
      <bottom style="double">
        <color theme="4" tint="-0.24993999302387238"/>
      </bottom>
    </border>
    <border>
      <left style="thick">
        <color theme="4" tint="-0.24993999302387238"/>
      </left>
      <right style="thick">
        <color theme="4" tint="-0.24993999302387238"/>
      </right>
      <top/>
      <bottom style="double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/>
      <bottom style="double">
        <color theme="4" tint="-0.24993999302387238"/>
      </bottom>
    </border>
    <border>
      <left style="thick">
        <color theme="4" tint="-0.24993999302387238"/>
      </left>
      <right style="thick">
        <color theme="4" tint="-0.24993999302387238"/>
      </right>
      <top/>
      <bottom style="thin"/>
    </border>
    <border>
      <left style="thick">
        <color theme="4" tint="-0.24993999302387238"/>
      </left>
      <right style="thin">
        <color theme="4" tint="-0.24993999302387238"/>
      </right>
      <top style="thick">
        <color theme="4" tint="-0.24993999302387238"/>
      </top>
      <bottom/>
    </border>
    <border>
      <left style="double">
        <color theme="4" tint="-0.24993999302387238"/>
      </left>
      <right/>
      <top style="double">
        <color theme="4" tint="-0.24993999302387238"/>
      </top>
      <bottom style="thick">
        <color theme="4" tint="-0.24993999302387238"/>
      </bottom>
    </border>
    <border>
      <left style="thick">
        <color theme="4" tint="-0.24993999302387238"/>
      </left>
      <right style="thick">
        <color theme="4" tint="-0.24993999302387238"/>
      </right>
      <top style="double">
        <color theme="4" tint="-0.24993999302387238"/>
      </top>
      <bottom style="thick">
        <color theme="4" tint="-0.24993999302387238"/>
      </bottom>
    </border>
    <border>
      <left/>
      <right style="thin">
        <color theme="4" tint="-0.24993999302387238"/>
      </right>
      <top style="double">
        <color theme="4" tint="-0.24993999302387238"/>
      </top>
      <bottom style="thick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 style="double">
        <color theme="4" tint="-0.24993999302387238"/>
      </top>
      <bottom style="thick">
        <color theme="4" tint="-0.24993999302387238"/>
      </bottom>
    </border>
    <border>
      <left style="thin">
        <color theme="4" tint="-0.24993999302387238"/>
      </left>
      <right/>
      <top style="double">
        <color theme="4" tint="-0.24993999302387238"/>
      </top>
      <bottom style="thick">
        <color theme="4" tint="-0.24993999302387238"/>
      </bottom>
    </border>
    <border>
      <left style="thin">
        <color theme="4" tint="-0.24993999302387238"/>
      </left>
      <right/>
      <top style="thick">
        <color theme="4" tint="-0.24993999302387238"/>
      </top>
      <bottom/>
    </border>
    <border>
      <left style="thin">
        <color theme="4" tint="-0.24993999302387238"/>
      </left>
      <right/>
      <top/>
      <bottom/>
    </border>
    <border>
      <left style="thin">
        <color theme="4" tint="-0.24993999302387238"/>
      </left>
      <right/>
      <top/>
      <bottom style="thick">
        <color theme="4" tint="-0.24993999302387238"/>
      </bottom>
    </border>
    <border>
      <left style="thin">
        <color theme="4" tint="-0.24993999302387238"/>
      </left>
      <right/>
      <top style="mediumDashed">
        <color theme="4" tint="-0.24993999302387238"/>
      </top>
      <bottom/>
    </border>
    <border>
      <left style="thin">
        <color theme="4" tint="-0.24993999302387238"/>
      </left>
      <right/>
      <top/>
      <bottom style="thick">
        <color rgb="FF0070C0"/>
      </bottom>
    </border>
    <border>
      <left style="thin">
        <color theme="4" tint="-0.24993999302387238"/>
      </left>
      <right/>
      <top style="thick">
        <color rgb="FF0070C0"/>
      </top>
      <bottom/>
    </border>
    <border>
      <left style="thin">
        <color theme="4" tint="-0.24993999302387238"/>
      </left>
      <right/>
      <top/>
      <bottom style="mediumDashed">
        <color theme="4" tint="-0.24993999302387238"/>
      </bottom>
    </border>
    <border>
      <left style="thin">
        <color theme="4" tint="-0.24993999302387238"/>
      </left>
      <right/>
      <top/>
      <bottom style="double">
        <color theme="4" tint="-0.24993999302387238"/>
      </bottom>
    </border>
    <border>
      <left style="thick">
        <color theme="4" tint="-0.24993999302387238"/>
      </left>
      <right style="thin">
        <color theme="4" tint="-0.24993999302387238"/>
      </right>
      <top style="thin">
        <color theme="0" tint="-0.3499799966812134"/>
      </top>
      <bottom style="thin">
        <color theme="0" tint="-0.4999699890613556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0" tint="-0.3499799966812134"/>
      </top>
      <bottom style="thin">
        <color theme="0" tint="-0.4999699890613556"/>
      </bottom>
    </border>
    <border>
      <left style="thin">
        <color theme="4" tint="-0.24993999302387238"/>
      </left>
      <right style="double">
        <color theme="4" tint="-0.24993999302387238"/>
      </right>
      <top style="double">
        <color theme="4" tint="-0.24993999302387238"/>
      </top>
      <bottom style="thick">
        <color theme="4" tint="-0.24993999302387238"/>
      </bottom>
    </border>
    <border>
      <left style="thin">
        <color theme="4" tint="-0.24993999302387238"/>
      </left>
      <right style="double">
        <color theme="4" tint="-0.24993999302387238"/>
      </right>
      <top style="thick">
        <color theme="4" tint="-0.24993999302387238"/>
      </top>
      <bottom/>
    </border>
    <border>
      <left style="thin">
        <color theme="4" tint="-0.24993999302387238"/>
      </left>
      <right style="double">
        <color theme="4" tint="-0.24993999302387238"/>
      </right>
      <top/>
      <bottom/>
    </border>
    <border>
      <left style="thin">
        <color theme="4" tint="-0.24993999302387238"/>
      </left>
      <right style="double">
        <color theme="4" tint="-0.24993999302387238"/>
      </right>
      <top/>
      <bottom style="thick">
        <color theme="4" tint="-0.24993999302387238"/>
      </bottom>
    </border>
    <border>
      <left style="thin">
        <color theme="4" tint="-0.24993999302387238"/>
      </left>
      <right style="double">
        <color theme="4" tint="-0.24993999302387238"/>
      </right>
      <top style="mediumDashed">
        <color theme="4" tint="-0.24993999302387238"/>
      </top>
      <bottom/>
    </border>
    <border>
      <left style="thin">
        <color theme="4" tint="-0.24993999302387238"/>
      </left>
      <right style="double">
        <color theme="4" tint="-0.24993999302387238"/>
      </right>
      <top/>
      <bottom style="mediumDashed">
        <color theme="4" tint="-0.24993999302387238"/>
      </bottom>
    </border>
    <border>
      <left style="thin">
        <color theme="4" tint="-0.24993999302387238"/>
      </left>
      <right style="double">
        <color theme="4" tint="-0.24993999302387238"/>
      </right>
      <top/>
      <bottom style="thick">
        <color rgb="FF0070C0"/>
      </bottom>
    </border>
    <border>
      <left style="thin">
        <color theme="4" tint="-0.24993999302387238"/>
      </left>
      <right style="double">
        <color theme="4" tint="-0.24993999302387238"/>
      </right>
      <top style="thick">
        <color rgb="FF0070C0"/>
      </top>
      <bottom/>
    </border>
    <border>
      <left style="thin">
        <color theme="4" tint="-0.24993999302387238"/>
      </left>
      <right style="double">
        <color theme="4" tint="-0.24993999302387238"/>
      </right>
      <top/>
      <bottom style="double">
        <color theme="4" tint="-0.24993999302387238"/>
      </bottom>
    </border>
    <border>
      <left style="thin">
        <color theme="4" tint="-0.24993999302387238"/>
      </left>
      <right style="double">
        <color theme="4" tint="-0.24993999302387238"/>
      </right>
      <top/>
      <bottom style="thin">
        <color theme="0" tint="-0.4999699890613556"/>
      </bottom>
    </border>
    <border>
      <left style="thick">
        <color rgb="FF0070C0"/>
      </left>
      <right style="thin">
        <color rgb="FF0070C0"/>
      </right>
      <top style="thick">
        <color rgb="FF0070C0"/>
      </top>
      <bottom style="thin">
        <color theme="0" tint="-0.4999699890613556"/>
      </bottom>
    </border>
    <border>
      <left style="thick">
        <color rgb="FF0070C0"/>
      </left>
      <right style="thin">
        <color rgb="FF0070C0"/>
      </right>
      <top style="thin">
        <color theme="0" tint="-0.4999699890613556"/>
      </top>
      <bottom style="thick">
        <color rgb="FF0070C0"/>
      </bottom>
    </border>
    <border>
      <left style="thin">
        <color rgb="FF0070C0"/>
      </left>
      <right style="thick">
        <color rgb="FF0070C0"/>
      </right>
      <top style="thick">
        <color rgb="FF0070C0"/>
      </top>
      <bottom style="thin">
        <color theme="0" tint="-0.4999699890613556"/>
      </bottom>
    </border>
    <border>
      <left style="thin">
        <color rgb="FF0070C0"/>
      </left>
      <right style="thick">
        <color rgb="FF0070C0"/>
      </right>
      <top style="thin">
        <color theme="0" tint="-0.4999699890613556"/>
      </top>
      <bottom style="thick">
        <color rgb="FF0070C0"/>
      </bottom>
    </border>
    <border>
      <left style="thin">
        <color theme="4" tint="-0.24993999302387238"/>
      </left>
      <right style="thick">
        <color theme="4" tint="-0.24993999302387238"/>
      </right>
      <top style="thick">
        <color theme="4" tint="-0.24993999302387238"/>
      </top>
      <bottom/>
    </border>
    <border>
      <left style="thin">
        <color theme="4" tint="-0.24993999302387238"/>
      </left>
      <right style="thick">
        <color theme="4" tint="-0.24993999302387238"/>
      </right>
      <top/>
      <bottom style="thick">
        <color theme="4" tint="-0.24993999302387238"/>
      </bottom>
    </border>
    <border>
      <left style="thin">
        <color theme="4" tint="-0.24993999302387238"/>
      </left>
      <right/>
      <top/>
      <bottom style="thin">
        <color theme="0" tint="-0.4999699890613556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356">
    <xf numFmtId="0" fontId="0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6" fillId="33" borderId="0" xfId="51" applyFont="1" applyFill="1" applyBorder="1" applyAlignment="1" applyProtection="1">
      <alignment horizontal="center" vertical="center" wrapText="1"/>
      <protection locked="0"/>
    </xf>
    <xf numFmtId="0" fontId="6" fillId="33" borderId="12" xfId="51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left" vertical="center" wrapText="1"/>
      <protection/>
    </xf>
    <xf numFmtId="0" fontId="6" fillId="33" borderId="14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6" fillId="33" borderId="15" xfId="0" applyFont="1" applyFill="1" applyBorder="1" applyAlignment="1" applyProtection="1">
      <alignment horizontal="left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3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left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3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9" xfId="0" applyNumberFormat="1" applyFont="1" applyFill="1" applyBorder="1" applyAlignment="1" applyProtection="1">
      <alignment horizontal="center" vertical="center" wrapText="1"/>
      <protection/>
    </xf>
    <xf numFmtId="3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left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3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left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3" fontId="4" fillId="33" borderId="22" xfId="0" applyNumberFormat="1" applyFont="1" applyFill="1" applyBorder="1" applyAlignment="1" applyProtection="1">
      <alignment horizontal="center" vertical="center" wrapText="1"/>
      <protection/>
    </xf>
    <xf numFmtId="49" fontId="4" fillId="33" borderId="23" xfId="0" applyNumberFormat="1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left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3" fontId="4" fillId="33" borderId="24" xfId="0" applyNumberFormat="1" applyFont="1" applyFill="1" applyBorder="1" applyAlignment="1" applyProtection="1">
      <alignment horizontal="center" vertical="center" wrapText="1"/>
      <protection/>
    </xf>
    <xf numFmtId="49" fontId="4" fillId="33" borderId="25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3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26" xfId="0" applyNumberFormat="1" applyFont="1" applyFill="1" applyBorder="1" applyAlignment="1" applyProtection="1">
      <alignment horizontal="center" vertical="center" wrapText="1"/>
      <protection/>
    </xf>
    <xf numFmtId="0" fontId="6" fillId="33" borderId="15" xfId="51" applyFont="1" applyFill="1" applyBorder="1" applyAlignment="1" applyProtection="1">
      <alignment horizontal="left" vertical="center" wrapText="1"/>
      <protection/>
    </xf>
    <xf numFmtId="0" fontId="6" fillId="33" borderId="15" xfId="51" applyFont="1" applyFill="1" applyBorder="1" applyAlignment="1" applyProtection="1">
      <alignment horizontal="center" vertical="center" wrapText="1"/>
      <protection/>
    </xf>
    <xf numFmtId="0" fontId="6" fillId="33" borderId="18" xfId="51" applyFont="1" applyFill="1" applyBorder="1" applyAlignment="1" applyProtection="1">
      <alignment horizontal="left" vertical="center" wrapText="1"/>
      <protection/>
    </xf>
    <xf numFmtId="0" fontId="6" fillId="33" borderId="18" xfId="51" applyFont="1" applyFill="1" applyBorder="1" applyAlignment="1" applyProtection="1">
      <alignment horizontal="center" vertical="center" wrapText="1"/>
      <protection/>
    </xf>
    <xf numFmtId="0" fontId="6" fillId="33" borderId="14" xfId="51" applyFont="1" applyFill="1" applyBorder="1" applyAlignment="1" applyProtection="1">
      <alignment horizontal="center" vertical="center" wrapText="1"/>
      <protection/>
    </xf>
    <xf numFmtId="49" fontId="4" fillId="33" borderId="16" xfId="51" applyNumberFormat="1" applyFont="1" applyFill="1" applyBorder="1" applyAlignment="1" applyProtection="1">
      <alignment horizontal="center" vertical="center" wrapText="1"/>
      <protection/>
    </xf>
    <xf numFmtId="3" fontId="4" fillId="33" borderId="15" xfId="51" applyNumberFormat="1" applyFont="1" applyFill="1" applyBorder="1" applyAlignment="1" applyProtection="1">
      <alignment horizontal="center" vertical="center" wrapText="1"/>
      <protection/>
    </xf>
    <xf numFmtId="49" fontId="4" fillId="33" borderId="17" xfId="51" applyNumberFormat="1" applyFont="1" applyFill="1" applyBorder="1" applyAlignment="1" applyProtection="1">
      <alignment horizontal="center" vertical="center" wrapText="1"/>
      <protection/>
    </xf>
    <xf numFmtId="3" fontId="4" fillId="33" borderId="18" xfId="51" applyNumberFormat="1" applyFont="1" applyFill="1" applyBorder="1" applyAlignment="1" applyProtection="1">
      <alignment horizontal="center" vertical="center" wrapText="1"/>
      <protection/>
    </xf>
    <xf numFmtId="49" fontId="4" fillId="33" borderId="27" xfId="51" applyNumberFormat="1" applyFont="1" applyFill="1" applyBorder="1" applyAlignment="1" applyProtection="1">
      <alignment horizontal="center" vertical="center" wrapText="1"/>
      <protection/>
    </xf>
    <xf numFmtId="0" fontId="6" fillId="33" borderId="28" xfId="51" applyFont="1" applyFill="1" applyBorder="1" applyAlignment="1" applyProtection="1">
      <alignment horizontal="left" vertical="center" wrapText="1"/>
      <protection/>
    </xf>
    <xf numFmtId="0" fontId="6" fillId="33" borderId="28" xfId="0" applyFont="1" applyFill="1" applyBorder="1" applyAlignment="1" applyProtection="1">
      <alignment horizontal="left" vertical="center" wrapText="1"/>
      <protection/>
    </xf>
    <xf numFmtId="0" fontId="6" fillId="33" borderId="28" xfId="51" applyFont="1" applyFill="1" applyBorder="1" applyAlignment="1" applyProtection="1">
      <alignment horizontal="center" vertical="center" wrapText="1"/>
      <protection/>
    </xf>
    <xf numFmtId="3" fontId="4" fillId="33" borderId="28" xfId="51" applyNumberFormat="1" applyFont="1" applyFill="1" applyBorder="1" applyAlignment="1" applyProtection="1">
      <alignment horizontal="center" vertical="center" wrapText="1"/>
      <protection/>
    </xf>
    <xf numFmtId="49" fontId="4" fillId="33" borderId="29" xfId="51" applyNumberFormat="1" applyFont="1" applyFill="1" applyBorder="1" applyAlignment="1" applyProtection="1">
      <alignment horizontal="center" vertical="center" wrapText="1"/>
      <protection/>
    </xf>
    <xf numFmtId="0" fontId="6" fillId="33" borderId="30" xfId="51" applyFont="1" applyFill="1" applyBorder="1" applyAlignment="1" applyProtection="1">
      <alignment horizontal="left" vertical="center" wrapText="1"/>
      <protection/>
    </xf>
    <xf numFmtId="0" fontId="6" fillId="33" borderId="30" xfId="51" applyFont="1" applyFill="1" applyBorder="1" applyAlignment="1" applyProtection="1">
      <alignment horizontal="center" vertical="center" wrapText="1"/>
      <protection/>
    </xf>
    <xf numFmtId="3" fontId="4" fillId="33" borderId="30" xfId="51" applyNumberFormat="1" applyFont="1" applyFill="1" applyBorder="1" applyAlignment="1" applyProtection="1">
      <alignment horizontal="center" vertical="center" wrapText="1"/>
      <protection/>
    </xf>
    <xf numFmtId="49" fontId="4" fillId="33" borderId="19" xfId="51" applyNumberFormat="1" applyFont="1" applyFill="1" applyBorder="1" applyAlignment="1" applyProtection="1">
      <alignment horizontal="center" vertical="center" wrapText="1"/>
      <protection/>
    </xf>
    <xf numFmtId="0" fontId="6" fillId="33" borderId="14" xfId="51" applyFont="1" applyFill="1" applyBorder="1" applyAlignment="1" applyProtection="1">
      <alignment horizontal="left" vertical="center" wrapText="1"/>
      <protection/>
    </xf>
    <xf numFmtId="3" fontId="4" fillId="33" borderId="14" xfId="51" applyNumberFormat="1" applyFont="1" applyFill="1" applyBorder="1" applyAlignment="1" applyProtection="1">
      <alignment horizontal="center" vertical="center" wrapText="1"/>
      <protection/>
    </xf>
    <xf numFmtId="49" fontId="4" fillId="33" borderId="21" xfId="51" applyNumberFormat="1" applyFont="1" applyFill="1" applyBorder="1" applyAlignment="1" applyProtection="1">
      <alignment horizontal="center" vertical="center" wrapText="1"/>
      <protection/>
    </xf>
    <xf numFmtId="0" fontId="6" fillId="33" borderId="22" xfId="51" applyFont="1" applyFill="1" applyBorder="1" applyAlignment="1" applyProtection="1">
      <alignment horizontal="left" vertical="center" wrapText="1"/>
      <protection/>
    </xf>
    <xf numFmtId="49" fontId="4" fillId="33" borderId="23" xfId="51" applyNumberFormat="1" applyFont="1" applyFill="1" applyBorder="1" applyAlignment="1" applyProtection="1">
      <alignment horizontal="center" vertical="center" wrapText="1"/>
      <protection/>
    </xf>
    <xf numFmtId="0" fontId="6" fillId="33" borderId="24" xfId="51" applyFont="1" applyFill="1" applyBorder="1" applyAlignment="1" applyProtection="1">
      <alignment horizontal="left" vertical="center" wrapText="1"/>
      <protection/>
    </xf>
    <xf numFmtId="0" fontId="6" fillId="33" borderId="15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49" fontId="6" fillId="33" borderId="15" xfId="0" applyNumberFormat="1" applyFont="1" applyFill="1" applyBorder="1" applyAlignment="1" applyProtection="1">
      <alignment horizontal="left" vertical="center" wrapText="1"/>
      <protection/>
    </xf>
    <xf numFmtId="49" fontId="6" fillId="33" borderId="14" xfId="0" applyNumberFormat="1" applyFont="1" applyFill="1" applyBorder="1" applyAlignment="1" applyProtection="1">
      <alignment horizontal="left" vertical="center" wrapText="1"/>
      <protection/>
    </xf>
    <xf numFmtId="49" fontId="4" fillId="33" borderId="31" xfId="0" applyNumberFormat="1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horizontal="left" vertical="center" wrapText="1"/>
      <protection/>
    </xf>
    <xf numFmtId="0" fontId="6" fillId="33" borderId="32" xfId="0" applyFont="1" applyFill="1" applyBorder="1" applyAlignment="1" applyProtection="1">
      <alignment horizontal="center" vertical="center" wrapText="1"/>
      <protection/>
    </xf>
    <xf numFmtId="3" fontId="4" fillId="33" borderId="32" xfId="0" applyNumberFormat="1" applyFont="1" applyFill="1" applyBorder="1" applyAlignment="1" applyProtection="1">
      <alignment horizontal="center" vertical="center" wrapText="1"/>
      <protection/>
    </xf>
    <xf numFmtId="49" fontId="4" fillId="33" borderId="33" xfId="0" applyNumberFormat="1" applyFont="1" applyFill="1" applyBorder="1" applyAlignment="1" applyProtection="1">
      <alignment horizontal="center" vertical="center" wrapText="1"/>
      <protection/>
    </xf>
    <xf numFmtId="0" fontId="6" fillId="33" borderId="34" xfId="0" applyFont="1" applyFill="1" applyBorder="1" applyAlignment="1" applyProtection="1">
      <alignment horizontal="left" vertical="center" wrapText="1"/>
      <protection/>
    </xf>
    <xf numFmtId="0" fontId="6" fillId="33" borderId="34" xfId="51" applyFont="1" applyFill="1" applyBorder="1" applyAlignment="1" applyProtection="1">
      <alignment horizontal="center" vertical="center" wrapText="1"/>
      <protection/>
    </xf>
    <xf numFmtId="3" fontId="4" fillId="33" borderId="34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5" fillId="33" borderId="0" xfId="0" applyFont="1" applyFill="1" applyBorder="1" applyAlignment="1" applyProtection="1">
      <alignment horizontal="left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51" applyFont="1" applyFill="1" applyBorder="1" applyAlignment="1" applyProtection="1">
      <alignment horizontal="center" vertical="center" wrapText="1"/>
      <protection/>
    </xf>
    <xf numFmtId="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51" applyFont="1" applyFill="1" applyAlignment="1" applyProtection="1">
      <alignment horizontal="center" vertical="center" wrapText="1"/>
      <protection/>
    </xf>
    <xf numFmtId="0" fontId="4" fillId="33" borderId="0" xfId="51" applyFont="1" applyFill="1" applyAlignment="1" applyProtection="1">
      <alignment horizontal="left" vertical="center" wrapText="1"/>
      <protection/>
    </xf>
    <xf numFmtId="0" fontId="6" fillId="33" borderId="0" xfId="51" applyFont="1" applyFill="1" applyAlignment="1" applyProtection="1">
      <alignment horizontal="left" vertical="center" wrapText="1"/>
      <protection/>
    </xf>
    <xf numFmtId="0" fontId="6" fillId="33" borderId="0" xfId="51" applyFont="1" applyFill="1" applyAlignment="1" applyProtection="1">
      <alignment horizontal="center" vertical="center" wrapText="1"/>
      <protection/>
    </xf>
    <xf numFmtId="0" fontId="6" fillId="33" borderId="16" xfId="0" applyFont="1" applyFill="1" applyBorder="1" applyAlignment="1" applyProtection="1">
      <alignment horizontal="left" vertical="center" wrapText="1"/>
      <protection/>
    </xf>
    <xf numFmtId="0" fontId="6" fillId="33" borderId="19" xfId="0" applyFont="1" applyFill="1" applyBorder="1" applyAlignment="1" applyProtection="1">
      <alignment horizontal="left" vertical="center" wrapText="1"/>
      <protection/>
    </xf>
    <xf numFmtId="3" fontId="4" fillId="33" borderId="0" xfId="51" applyNumberFormat="1" applyFont="1" applyFill="1" applyBorder="1" applyAlignment="1" applyProtection="1">
      <alignment horizontal="center" vertical="center" wrapText="1"/>
      <protection/>
    </xf>
    <xf numFmtId="0" fontId="46" fillId="33" borderId="0" xfId="0" applyFont="1" applyFill="1" applyBorder="1" applyAlignment="1" applyProtection="1">
      <alignment horizontal="center" vertical="center" wrapText="1"/>
      <protection/>
    </xf>
    <xf numFmtId="3" fontId="4" fillId="33" borderId="15" xfId="51" applyNumberFormat="1" applyFont="1" applyFill="1" applyBorder="1" applyAlignment="1" applyProtection="1">
      <alignment horizontal="center" vertical="center" wrapText="1"/>
      <protection hidden="1"/>
    </xf>
    <xf numFmtId="3" fontId="4" fillId="33" borderId="14" xfId="51" applyNumberFormat="1" applyFont="1" applyFill="1" applyBorder="1" applyAlignment="1" applyProtection="1">
      <alignment horizontal="center" vertical="center" wrapText="1"/>
      <protection hidden="1"/>
    </xf>
    <xf numFmtId="3" fontId="4" fillId="33" borderId="35" xfId="51" applyNumberFormat="1" applyFont="1" applyFill="1" applyBorder="1" applyAlignment="1" applyProtection="1">
      <alignment horizontal="center" vertical="center" wrapText="1"/>
      <protection/>
    </xf>
    <xf numFmtId="3" fontId="4" fillId="33" borderId="36" xfId="51" applyNumberFormat="1" applyFont="1" applyFill="1" applyBorder="1" applyAlignment="1" applyProtection="1">
      <alignment horizontal="center" vertical="center" wrapText="1"/>
      <protection/>
    </xf>
    <xf numFmtId="0" fontId="4" fillId="33" borderId="0" xfId="51" applyFont="1" applyFill="1" applyAlignment="1" applyProtection="1">
      <alignment horizontal="center" vertical="center" wrapText="1"/>
      <protection locked="0"/>
    </xf>
    <xf numFmtId="0" fontId="4" fillId="33" borderId="0" xfId="51" applyFont="1" applyFill="1" applyAlignment="1" applyProtection="1">
      <alignment horizontal="left" vertical="center" wrapText="1"/>
      <protection locked="0"/>
    </xf>
    <xf numFmtId="0" fontId="6" fillId="33" borderId="0" xfId="51" applyFont="1" applyFill="1" applyAlignment="1" applyProtection="1">
      <alignment horizontal="left" vertical="center" wrapText="1"/>
      <protection locked="0"/>
    </xf>
    <xf numFmtId="0" fontId="6" fillId="33" borderId="0" xfId="51" applyFont="1" applyFill="1" applyAlignment="1" applyProtection="1">
      <alignment horizontal="center" vertical="center" wrapText="1"/>
      <protection locked="0"/>
    </xf>
    <xf numFmtId="0" fontId="6" fillId="33" borderId="0" xfId="0" applyFont="1" applyFill="1" applyAlignment="1" applyProtection="1">
      <alignment horizontal="center" vertical="center" wrapText="1"/>
      <protection locked="0"/>
    </xf>
    <xf numFmtId="0" fontId="46" fillId="33" borderId="0" xfId="0" applyFont="1" applyFill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left" vertical="center" wrapText="1" indent="3"/>
      <protection/>
    </xf>
    <xf numFmtId="0" fontId="47" fillId="33" borderId="0" xfId="51" applyFont="1" applyFill="1" applyAlignment="1" applyProtection="1">
      <alignment horizontal="left" vertical="center" wrapText="1" indent="3"/>
      <protection/>
    </xf>
    <xf numFmtId="0" fontId="4" fillId="33" borderId="37" xfId="0" applyFont="1" applyFill="1" applyBorder="1" applyAlignment="1" applyProtection="1">
      <alignment horizontal="center" vertical="center" wrapText="1"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4" fillId="33" borderId="40" xfId="0" applyFont="1" applyFill="1" applyBorder="1" applyAlignment="1" applyProtection="1">
      <alignment horizontal="left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41" xfId="0" applyFont="1" applyFill="1" applyBorder="1" applyAlignment="1" applyProtection="1">
      <alignment horizontal="center" vertical="center" wrapText="1"/>
      <protection/>
    </xf>
    <xf numFmtId="0" fontId="4" fillId="33" borderId="42" xfId="0" applyFont="1" applyFill="1" applyBorder="1" applyAlignment="1" applyProtection="1">
      <alignment horizontal="left" vertical="center" wrapText="1"/>
      <protection/>
    </xf>
    <xf numFmtId="0" fontId="4" fillId="33" borderId="37" xfId="0" applyNumberFormat="1" applyFont="1" applyFill="1" applyBorder="1" applyAlignment="1" applyProtection="1">
      <alignment horizontal="center" vertical="center" wrapText="1"/>
      <protection/>
    </xf>
    <xf numFmtId="3" fontId="4" fillId="33" borderId="37" xfId="0" applyNumberFormat="1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43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33" borderId="44" xfId="0" applyFont="1" applyFill="1" applyBorder="1" applyAlignment="1" applyProtection="1">
      <alignment horizontal="center" vertical="center" wrapText="1"/>
      <protection/>
    </xf>
    <xf numFmtId="0" fontId="4" fillId="33" borderId="45" xfId="0" applyFont="1" applyFill="1" applyBorder="1" applyAlignment="1" applyProtection="1">
      <alignment horizontal="left" vertical="center" wrapText="1"/>
      <protection/>
    </xf>
    <xf numFmtId="0" fontId="4" fillId="33" borderId="46" xfId="0" applyNumberFormat="1" applyFont="1" applyFill="1" applyBorder="1" applyAlignment="1" applyProtection="1">
      <alignment horizontal="center" vertical="center" wrapText="1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5" fillId="33" borderId="42" xfId="0" applyFont="1" applyFill="1" applyBorder="1" applyAlignment="1" applyProtection="1">
      <alignment horizontal="left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5" fillId="33" borderId="40" xfId="0" applyFont="1" applyFill="1" applyBorder="1" applyAlignment="1" applyProtection="1">
      <alignment horizontal="left" vertical="center" wrapText="1"/>
      <protection/>
    </xf>
    <xf numFmtId="0" fontId="45" fillId="33" borderId="45" xfId="0" applyFont="1" applyFill="1" applyBorder="1" applyAlignment="1" applyProtection="1">
      <alignment horizontal="left" vertical="center" wrapText="1"/>
      <protection/>
    </xf>
    <xf numFmtId="0" fontId="48" fillId="33" borderId="37" xfId="0" applyFont="1" applyFill="1" applyBorder="1" applyAlignment="1" applyProtection="1">
      <alignment horizontal="center" vertical="center" wrapText="1"/>
      <protection/>
    </xf>
    <xf numFmtId="0" fontId="48" fillId="33" borderId="46" xfId="0" applyFont="1" applyFill="1" applyBorder="1" applyAlignment="1" applyProtection="1">
      <alignment horizontal="center" vertical="center" wrapText="1"/>
      <protection/>
    </xf>
    <xf numFmtId="0" fontId="4" fillId="33" borderId="47" xfId="0" applyFont="1" applyFill="1" applyBorder="1" applyAlignment="1" applyProtection="1">
      <alignment horizontal="center" vertical="center" wrapText="1"/>
      <protection/>
    </xf>
    <xf numFmtId="0" fontId="4" fillId="33" borderId="39" xfId="51" applyFont="1" applyFill="1" applyBorder="1" applyAlignment="1" applyProtection="1">
      <alignment horizontal="center" vertical="center" wrapText="1"/>
      <protection/>
    </xf>
    <xf numFmtId="0" fontId="4" fillId="33" borderId="12" xfId="51" applyNumberFormat="1" applyFont="1" applyFill="1" applyBorder="1" applyAlignment="1" applyProtection="1">
      <alignment horizontal="center" vertical="center" wrapText="1"/>
      <protection/>
    </xf>
    <xf numFmtId="0" fontId="4" fillId="33" borderId="41" xfId="51" applyFont="1" applyFill="1" applyBorder="1" applyAlignment="1" applyProtection="1">
      <alignment horizontal="center" vertical="center" wrapText="1"/>
      <protection/>
    </xf>
    <xf numFmtId="0" fontId="4" fillId="33" borderId="37" xfId="51" applyNumberFormat="1" applyFont="1" applyFill="1" applyBorder="1" applyAlignment="1" applyProtection="1">
      <alignment horizontal="center" vertical="center" wrapText="1"/>
      <protection/>
    </xf>
    <xf numFmtId="0" fontId="48" fillId="33" borderId="42" xfId="0" applyFont="1" applyFill="1" applyBorder="1" applyAlignment="1" applyProtection="1">
      <alignment horizontal="left" vertical="center" wrapText="1"/>
      <protection/>
    </xf>
    <xf numFmtId="3" fontId="48" fillId="33" borderId="37" xfId="0" applyNumberFormat="1" applyFont="1" applyFill="1" applyBorder="1" applyAlignment="1" applyProtection="1">
      <alignment horizontal="center" vertical="center" wrapText="1"/>
      <protection/>
    </xf>
    <xf numFmtId="0" fontId="48" fillId="33" borderId="38" xfId="0" applyFont="1" applyFill="1" applyBorder="1" applyAlignment="1" applyProtection="1">
      <alignment horizontal="center" vertical="center" wrapText="1"/>
      <protection/>
    </xf>
    <xf numFmtId="0" fontId="45" fillId="33" borderId="40" xfId="51" applyFont="1" applyFill="1" applyBorder="1" applyAlignment="1" applyProtection="1">
      <alignment horizontal="left" vertical="center" wrapText="1"/>
      <protection/>
    </xf>
    <xf numFmtId="0" fontId="4" fillId="33" borderId="48" xfId="51" applyNumberFormat="1" applyFont="1" applyFill="1" applyBorder="1" applyAlignment="1" applyProtection="1">
      <alignment horizontal="center" vertical="center" wrapText="1"/>
      <protection/>
    </xf>
    <xf numFmtId="0" fontId="45" fillId="33" borderId="42" xfId="51" applyFont="1" applyFill="1" applyBorder="1" applyAlignment="1" applyProtection="1">
      <alignment horizontal="left" vertical="center" wrapText="1"/>
      <protection/>
    </xf>
    <xf numFmtId="0" fontId="4" fillId="33" borderId="42" xfId="51" applyFont="1" applyFill="1" applyBorder="1" applyAlignment="1" applyProtection="1">
      <alignment horizontal="left" vertical="center" wrapText="1"/>
      <protection/>
    </xf>
    <xf numFmtId="0" fontId="48" fillId="33" borderId="18" xfId="0" applyFont="1" applyFill="1" applyBorder="1" applyAlignment="1" applyProtection="1">
      <alignment horizontal="center" vertical="center" wrapText="1"/>
      <protection/>
    </xf>
    <xf numFmtId="0" fontId="4" fillId="33" borderId="12" xfId="51" applyFont="1" applyFill="1" applyBorder="1" applyAlignment="1" applyProtection="1">
      <alignment horizontal="center" vertical="center" wrapText="1"/>
      <protection/>
    </xf>
    <xf numFmtId="0" fontId="4" fillId="33" borderId="37" xfId="51" applyFont="1" applyFill="1" applyBorder="1" applyAlignment="1" applyProtection="1">
      <alignment horizontal="center" vertical="center" wrapText="1"/>
      <protection/>
    </xf>
    <xf numFmtId="3" fontId="4" fillId="33" borderId="37" xfId="51" applyNumberFormat="1" applyFont="1" applyFill="1" applyBorder="1" applyAlignment="1" applyProtection="1">
      <alignment horizontal="center" vertical="center" wrapText="1"/>
      <protection/>
    </xf>
    <xf numFmtId="0" fontId="45" fillId="33" borderId="45" xfId="51" applyFont="1" applyFill="1" applyBorder="1" applyAlignment="1" applyProtection="1">
      <alignment horizontal="left" vertical="center" wrapText="1"/>
      <protection/>
    </xf>
    <xf numFmtId="0" fontId="4" fillId="33" borderId="46" xfId="51" applyFont="1" applyFill="1" applyBorder="1" applyAlignment="1" applyProtection="1">
      <alignment horizontal="center" vertical="center" wrapText="1"/>
      <protection/>
    </xf>
    <xf numFmtId="0" fontId="48" fillId="33" borderId="41" xfId="0" applyFont="1" applyFill="1" applyBorder="1" applyAlignment="1" applyProtection="1">
      <alignment horizontal="center" vertical="center" wrapText="1"/>
      <protection/>
    </xf>
    <xf numFmtId="0" fontId="4" fillId="33" borderId="40" xfId="51" applyFont="1" applyFill="1" applyBorder="1" applyAlignment="1" applyProtection="1">
      <alignment horizontal="left" vertical="center" wrapText="1"/>
      <protection/>
    </xf>
    <xf numFmtId="0" fontId="48" fillId="33" borderId="47" xfId="0" applyFont="1" applyFill="1" applyBorder="1" applyAlignment="1" applyProtection="1">
      <alignment horizontal="center" vertical="center" wrapText="1"/>
      <protection/>
    </xf>
    <xf numFmtId="0" fontId="4" fillId="33" borderId="47" xfId="51" applyFont="1" applyFill="1" applyBorder="1" applyAlignment="1" applyProtection="1">
      <alignment horizontal="center" vertical="center" wrapText="1"/>
      <protection/>
    </xf>
    <xf numFmtId="0" fontId="4" fillId="33" borderId="46" xfId="51" applyNumberFormat="1" applyFont="1" applyFill="1" applyBorder="1" applyAlignment="1" applyProtection="1">
      <alignment horizontal="center" vertical="center" wrapText="1"/>
      <protection/>
    </xf>
    <xf numFmtId="0" fontId="4" fillId="33" borderId="14" xfId="51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49" xfId="0" applyFont="1" applyFill="1" applyBorder="1" applyAlignment="1" applyProtection="1">
      <alignment horizontal="center" vertical="center" wrapText="1"/>
      <protection/>
    </xf>
    <xf numFmtId="0" fontId="4" fillId="33" borderId="37" xfId="34" applyFont="1" applyFill="1" applyBorder="1" applyAlignment="1" applyProtection="1">
      <alignment horizontal="center" vertical="center" wrapText="1"/>
      <protection/>
    </xf>
    <xf numFmtId="3" fontId="4" fillId="33" borderId="37" xfId="34" applyNumberFormat="1" applyFont="1" applyFill="1" applyBorder="1" applyAlignment="1" applyProtection="1">
      <alignment horizontal="center" vertical="center" wrapText="1"/>
      <protection/>
    </xf>
    <xf numFmtId="0" fontId="4" fillId="33" borderId="13" xfId="34" applyFont="1" applyFill="1" applyBorder="1" applyAlignment="1" applyProtection="1">
      <alignment horizontal="center" vertical="center" wrapText="1"/>
      <protection/>
    </xf>
    <xf numFmtId="0" fontId="4" fillId="33" borderId="18" xfId="34" applyFont="1" applyFill="1" applyBorder="1" applyAlignment="1" applyProtection="1">
      <alignment horizontal="center" vertical="center" wrapText="1"/>
      <protection/>
    </xf>
    <xf numFmtId="0" fontId="4" fillId="33" borderId="46" xfId="34" applyFont="1" applyFill="1" applyBorder="1" applyAlignment="1" applyProtection="1">
      <alignment horizontal="center" vertical="center" wrapText="1"/>
      <protection/>
    </xf>
    <xf numFmtId="0" fontId="4" fillId="33" borderId="14" xfId="34" applyFont="1" applyFill="1" applyBorder="1" applyAlignment="1" applyProtection="1">
      <alignment horizontal="center" vertical="center" wrapText="1"/>
      <protection/>
    </xf>
    <xf numFmtId="0" fontId="4" fillId="33" borderId="14" xfId="5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8" xfId="51" applyNumberFormat="1" applyFont="1" applyFill="1" applyBorder="1" applyAlignment="1" applyProtection="1">
      <alignment horizontal="center" vertical="center" wrapText="1"/>
      <protection/>
    </xf>
    <xf numFmtId="0" fontId="4" fillId="33" borderId="50" xfId="0" applyNumberFormat="1" applyFont="1" applyFill="1" applyBorder="1" applyAlignment="1" applyProtection="1">
      <alignment horizontal="center" vertical="center" wrapText="1"/>
      <protection/>
    </xf>
    <xf numFmtId="0" fontId="4" fillId="33" borderId="32" xfId="0" applyNumberFormat="1" applyFont="1" applyFill="1" applyBorder="1" applyAlignment="1" applyProtection="1">
      <alignment horizontal="center" vertical="center" wrapText="1"/>
      <protection/>
    </xf>
    <xf numFmtId="0" fontId="4" fillId="33" borderId="51" xfId="0" applyFont="1" applyFill="1" applyBorder="1" applyAlignment="1" applyProtection="1">
      <alignment horizontal="center" vertical="center" wrapText="1"/>
      <protection/>
    </xf>
    <xf numFmtId="0" fontId="45" fillId="33" borderId="52" xfId="0" applyFont="1" applyFill="1" applyBorder="1" applyAlignment="1" applyProtection="1">
      <alignment horizontal="left" vertical="center" wrapText="1"/>
      <protection/>
    </xf>
    <xf numFmtId="0" fontId="4" fillId="33" borderId="53" xfId="0" applyFont="1" applyFill="1" applyBorder="1" applyAlignment="1" applyProtection="1">
      <alignment horizontal="center" vertical="center" wrapText="1"/>
      <protection/>
    </xf>
    <xf numFmtId="0" fontId="4" fillId="33" borderId="34" xfId="0" applyFont="1" applyFill="1" applyBorder="1" applyAlignment="1" applyProtection="1">
      <alignment horizontal="center" vertical="center" wrapText="1"/>
      <protection/>
    </xf>
    <xf numFmtId="0" fontId="48" fillId="33" borderId="45" xfId="0" applyFont="1" applyFill="1" applyBorder="1" applyAlignment="1" applyProtection="1">
      <alignment horizontal="left" vertical="center" wrapText="1"/>
      <protection/>
    </xf>
    <xf numFmtId="0" fontId="45" fillId="33" borderId="54" xfId="0" applyFont="1" applyFill="1" applyBorder="1" applyAlignment="1" applyProtection="1">
      <alignment horizontal="left" vertical="center" wrapText="1"/>
      <protection/>
    </xf>
    <xf numFmtId="3" fontId="4" fillId="33" borderId="43" xfId="0" applyNumberFormat="1" applyFont="1" applyFill="1" applyBorder="1" applyAlignment="1" applyProtection="1">
      <alignment horizontal="center" vertical="center" wrapText="1"/>
      <protection/>
    </xf>
    <xf numFmtId="3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24" xfId="0" applyNumberFormat="1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48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51" applyNumberFormat="1" applyFont="1" applyFill="1" applyBorder="1" applyAlignment="1" applyProtection="1">
      <alignment horizontal="center" vertical="center" wrapText="1"/>
      <protection/>
    </xf>
    <xf numFmtId="0" fontId="48" fillId="33" borderId="28" xfId="0" applyFont="1" applyFill="1" applyBorder="1" applyAlignment="1" applyProtection="1">
      <alignment horizontal="center" vertical="center" wrapText="1"/>
      <protection/>
    </xf>
    <xf numFmtId="0" fontId="4" fillId="33" borderId="30" xfId="51" applyNumberFormat="1" applyFont="1" applyFill="1" applyBorder="1" applyAlignment="1" applyProtection="1">
      <alignment horizontal="center" vertical="center" wrapText="1"/>
      <protection/>
    </xf>
    <xf numFmtId="0" fontId="4" fillId="33" borderId="15" xfId="51" applyFont="1" applyFill="1" applyBorder="1" applyAlignment="1" applyProtection="1">
      <alignment horizontal="center" vertical="center" wrapText="1"/>
      <protection/>
    </xf>
    <xf numFmtId="0" fontId="4" fillId="33" borderId="18" xfId="51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22" xfId="34" applyFont="1" applyFill="1" applyBorder="1" applyAlignment="1" applyProtection="1">
      <alignment horizontal="center" vertical="center" wrapText="1"/>
      <protection/>
    </xf>
    <xf numFmtId="0" fontId="4" fillId="33" borderId="24" xfId="34" applyFont="1" applyFill="1" applyBorder="1" applyAlignment="1" applyProtection="1">
      <alignment horizontal="center" vertical="center" wrapText="1"/>
      <protection/>
    </xf>
    <xf numFmtId="0" fontId="4" fillId="33" borderId="43" xfId="0" applyFont="1" applyFill="1" applyBorder="1" applyAlignment="1" applyProtection="1">
      <alignment horizontal="center" vertical="center" wrapText="1"/>
      <protection/>
    </xf>
    <xf numFmtId="0" fontId="4" fillId="33" borderId="37" xfId="0" applyFont="1" applyFill="1" applyBorder="1" applyAlignment="1" applyProtection="1">
      <alignment horizontal="center" vertical="center" wrapText="1"/>
      <protection/>
    </xf>
    <xf numFmtId="0" fontId="4" fillId="33" borderId="46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49" fontId="4" fillId="33" borderId="55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left" vertical="center" wrapText="1"/>
      <protection/>
    </xf>
    <xf numFmtId="0" fontId="6" fillId="33" borderId="12" xfId="51" applyFont="1" applyFill="1" applyBorder="1" applyAlignment="1" applyProtection="1">
      <alignment horizontal="left" vertical="center" wrapText="1"/>
      <protection/>
    </xf>
    <xf numFmtId="3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2" borderId="56" xfId="51" applyFont="1" applyFill="1" applyBorder="1" applyAlignment="1" applyProtection="1">
      <alignment horizontal="center" vertical="center" wrapText="1"/>
      <protection/>
    </xf>
    <xf numFmtId="0" fontId="4" fillId="2" borderId="57" xfId="51" applyFont="1" applyFill="1" applyBorder="1" applyAlignment="1" applyProtection="1">
      <alignment horizontal="center" vertical="center" wrapText="1"/>
      <protection/>
    </xf>
    <xf numFmtId="49" fontId="4" fillId="2" borderId="58" xfId="51" applyNumberFormat="1" applyFont="1" applyFill="1" applyBorder="1" applyAlignment="1" applyProtection="1">
      <alignment horizontal="center" vertical="center" textRotation="90" wrapText="1"/>
      <protection/>
    </xf>
    <xf numFmtId="0" fontId="4" fillId="2" borderId="59" xfId="51" applyFont="1" applyFill="1" applyBorder="1" applyAlignment="1" applyProtection="1">
      <alignment horizontal="center" vertical="center" wrapText="1"/>
      <protection/>
    </xf>
    <xf numFmtId="0" fontId="4" fillId="2" borderId="59" xfId="51" applyFont="1" applyFill="1" applyBorder="1" applyAlignment="1" applyProtection="1">
      <alignment horizontal="center" textRotation="90" wrapText="1"/>
      <protection/>
    </xf>
    <xf numFmtId="0" fontId="4" fillId="2" borderId="59" xfId="51" applyFont="1" applyFill="1" applyBorder="1" applyAlignment="1" applyProtection="1">
      <alignment horizontal="center" wrapText="1"/>
      <protection/>
    </xf>
    <xf numFmtId="0" fontId="48" fillId="33" borderId="24" xfId="0" applyFont="1" applyFill="1" applyBorder="1" applyAlignment="1" applyProtection="1">
      <alignment horizontal="center" vertical="center" wrapText="1"/>
      <protection/>
    </xf>
    <xf numFmtId="0" fontId="4" fillId="2" borderId="60" xfId="51" applyFont="1" applyFill="1" applyBorder="1" applyAlignment="1" applyProtection="1">
      <alignment horizontal="center" vertical="center" wrapText="1"/>
      <protection/>
    </xf>
    <xf numFmtId="0" fontId="4" fillId="33" borderId="61" xfId="0" applyNumberFormat="1" applyFont="1" applyFill="1" applyBorder="1" applyAlignment="1" applyProtection="1">
      <alignment horizontal="left" vertical="center" wrapText="1" indent="2"/>
      <protection/>
    </xf>
    <xf numFmtId="0" fontId="4" fillId="33" borderId="62" xfId="0" applyNumberFormat="1" applyFont="1" applyFill="1" applyBorder="1" applyAlignment="1" applyProtection="1">
      <alignment horizontal="left" vertical="center" wrapText="1" indent="3"/>
      <protection/>
    </xf>
    <xf numFmtId="0" fontId="4" fillId="33" borderId="63" xfId="0" applyNumberFormat="1" applyFont="1" applyFill="1" applyBorder="1" applyAlignment="1" applyProtection="1">
      <alignment horizontal="left" vertical="center" wrapText="1" indent="3"/>
      <protection/>
    </xf>
    <xf numFmtId="0" fontId="48" fillId="33" borderId="64" xfId="0" applyFont="1" applyFill="1" applyBorder="1" applyAlignment="1" applyProtection="1">
      <alignment horizontal="left" vertical="center" wrapText="1" indent="1"/>
      <protection/>
    </xf>
    <xf numFmtId="0" fontId="4" fillId="33" borderId="63" xfId="0" applyFont="1" applyFill="1" applyBorder="1" applyAlignment="1" applyProtection="1">
      <alignment horizontal="left" vertical="center" wrapText="1" indent="2"/>
      <protection/>
    </xf>
    <xf numFmtId="0" fontId="4" fillId="33" borderId="63" xfId="0" applyNumberFormat="1" applyFont="1" applyFill="1" applyBorder="1" applyAlignment="1" applyProtection="1">
      <alignment horizontal="left" vertical="center" wrapText="1" indent="2"/>
      <protection/>
    </xf>
    <xf numFmtId="0" fontId="4" fillId="33" borderId="61" xfId="33" applyNumberFormat="1" applyFont="1" applyFill="1" applyBorder="1" applyAlignment="1" applyProtection="1">
      <alignment horizontal="left" vertical="center" wrapText="1" indent="2"/>
      <protection/>
    </xf>
    <xf numFmtId="0" fontId="4" fillId="33" borderId="63" xfId="33" applyNumberFormat="1" applyFont="1" applyFill="1" applyBorder="1" applyAlignment="1" applyProtection="1">
      <alignment horizontal="left" vertical="center" wrapText="1" indent="2"/>
      <protection/>
    </xf>
    <xf numFmtId="0" fontId="4" fillId="33" borderId="61" xfId="0" applyFont="1" applyFill="1" applyBorder="1" applyAlignment="1" applyProtection="1">
      <alignment horizontal="left" vertical="center" wrapText="1" indent="1"/>
      <protection/>
    </xf>
    <xf numFmtId="0" fontId="4" fillId="33" borderId="65" xfId="0" applyFont="1" applyFill="1" applyBorder="1" applyAlignment="1" applyProtection="1">
      <alignment horizontal="left" vertical="center" wrapText="1" indent="1"/>
      <protection/>
    </xf>
    <xf numFmtId="0" fontId="4" fillId="33" borderId="66" xfId="51" applyNumberFormat="1" applyFont="1" applyFill="1" applyBorder="1" applyAlignment="1" applyProtection="1">
      <alignment horizontal="left" vertical="center" wrapText="1" indent="1"/>
      <protection/>
    </xf>
    <xf numFmtId="0" fontId="48" fillId="33" borderId="63" xfId="0" applyFont="1" applyFill="1" applyBorder="1" applyAlignment="1" applyProtection="1">
      <alignment horizontal="left" vertical="center" wrapText="1" indent="1"/>
      <protection/>
    </xf>
    <xf numFmtId="0" fontId="4" fillId="33" borderId="61" xfId="51" applyFont="1" applyFill="1" applyBorder="1" applyAlignment="1" applyProtection="1">
      <alignment horizontal="left" vertical="center" wrapText="1" indent="1"/>
      <protection/>
    </xf>
    <xf numFmtId="0" fontId="4" fillId="33" borderId="61" xfId="51" applyFont="1" applyFill="1" applyBorder="1" applyAlignment="1" applyProtection="1">
      <alignment horizontal="left" vertical="center" wrapText="1" indent="2"/>
      <protection/>
    </xf>
    <xf numFmtId="0" fontId="4" fillId="33" borderId="62" xfId="51" applyFont="1" applyFill="1" applyBorder="1" applyAlignment="1" applyProtection="1">
      <alignment horizontal="left" vertical="center" wrapText="1" indent="2"/>
      <protection/>
    </xf>
    <xf numFmtId="0" fontId="4" fillId="33" borderId="63" xfId="51" applyFont="1" applyFill="1" applyBorder="1" applyAlignment="1" applyProtection="1">
      <alignment horizontal="left" vertical="center" wrapText="1" indent="2"/>
      <protection/>
    </xf>
    <xf numFmtId="0" fontId="4" fillId="33" borderId="67" xfId="0" applyFont="1" applyFill="1" applyBorder="1" applyAlignment="1" applyProtection="1">
      <alignment horizontal="left" vertical="center" wrapText="1" indent="2"/>
      <protection/>
    </xf>
    <xf numFmtId="0" fontId="4" fillId="33" borderId="61" xfId="0" applyFont="1" applyFill="1" applyBorder="1" applyAlignment="1" applyProtection="1">
      <alignment horizontal="left" vertical="center" wrapText="1" indent="2"/>
      <protection/>
    </xf>
    <xf numFmtId="0" fontId="4" fillId="33" borderId="61" xfId="34" applyFont="1" applyFill="1" applyBorder="1" applyAlignment="1" applyProtection="1">
      <alignment horizontal="left" vertical="center" wrapText="1" indent="1"/>
      <protection/>
    </xf>
    <xf numFmtId="0" fontId="4" fillId="33" borderId="67" xfId="34" applyFont="1" applyFill="1" applyBorder="1" applyAlignment="1" applyProtection="1">
      <alignment horizontal="left" vertical="center" wrapText="1" indent="1"/>
      <protection/>
    </xf>
    <xf numFmtId="0" fontId="4" fillId="33" borderId="62" xfId="34" applyFont="1" applyFill="1" applyBorder="1" applyAlignment="1" applyProtection="1">
      <alignment horizontal="left" vertical="center" wrapText="1" indent="1"/>
      <protection/>
    </xf>
    <xf numFmtId="0" fontId="4" fillId="33" borderId="63" xfId="34" applyFont="1" applyFill="1" applyBorder="1" applyAlignment="1" applyProtection="1">
      <alignment horizontal="left" vertical="center" wrapText="1" indent="1"/>
      <protection/>
    </xf>
    <xf numFmtId="0" fontId="9" fillId="33" borderId="63" xfId="51" applyFont="1" applyFill="1" applyBorder="1" applyAlignment="1" applyProtection="1">
      <alignment horizontal="left" vertical="center" wrapText="1" indent="1"/>
      <protection/>
    </xf>
    <xf numFmtId="0" fontId="4" fillId="33" borderId="61" xfId="0" applyNumberFormat="1" applyFont="1" applyFill="1" applyBorder="1" applyAlignment="1" applyProtection="1">
      <alignment horizontal="left" vertical="center" wrapText="1" indent="1"/>
      <protection/>
    </xf>
    <xf numFmtId="0" fontId="4" fillId="33" borderId="63" xfId="0" applyNumberFormat="1" applyFont="1" applyFill="1" applyBorder="1" applyAlignment="1" applyProtection="1">
      <alignment horizontal="left" vertical="center" wrapText="1" indent="1"/>
      <protection/>
    </xf>
    <xf numFmtId="0" fontId="48" fillId="33" borderId="62" xfId="0" applyFont="1" applyFill="1" applyBorder="1" applyAlignment="1" applyProtection="1">
      <alignment horizontal="left" vertical="center" indent="1"/>
      <protection/>
    </xf>
    <xf numFmtId="0" fontId="4" fillId="33" borderId="67" xfId="0" applyNumberFormat="1" applyFont="1" applyFill="1" applyBorder="1" applyAlignment="1" applyProtection="1">
      <alignment horizontal="left" vertical="center" wrapText="1" indent="1"/>
      <protection/>
    </xf>
    <xf numFmtId="0" fontId="48" fillId="33" borderId="63" xfId="0" applyFont="1" applyFill="1" applyBorder="1" applyAlignment="1" applyProtection="1">
      <alignment horizontal="left" wrapText="1" indent="2"/>
      <protection/>
    </xf>
    <xf numFmtId="0" fontId="4" fillId="33" borderId="61" xfId="51" applyNumberFormat="1" applyFont="1" applyFill="1" applyBorder="1" applyAlignment="1" applyProtection="1">
      <alignment horizontal="left" vertical="center" wrapText="1" indent="2"/>
      <protection/>
    </xf>
    <xf numFmtId="0" fontId="4" fillId="33" borderId="63" xfId="51" applyNumberFormat="1" applyFont="1" applyFill="1" applyBorder="1" applyAlignment="1" applyProtection="1">
      <alignment horizontal="left" vertical="center" wrapText="1" indent="2"/>
      <protection/>
    </xf>
    <xf numFmtId="0" fontId="4" fillId="33" borderId="62" xfId="51" applyNumberFormat="1" applyFont="1" applyFill="1" applyBorder="1" applyAlignment="1" applyProtection="1">
      <alignment horizontal="left" vertical="center" wrapText="1" indent="2"/>
      <protection/>
    </xf>
    <xf numFmtId="0" fontId="4" fillId="33" borderId="67" xfId="0" applyNumberFormat="1" applyFont="1" applyFill="1" applyBorder="1" applyAlignment="1" applyProtection="1">
      <alignment horizontal="left" vertical="center" wrapText="1" indent="2"/>
      <protection/>
    </xf>
    <xf numFmtId="0" fontId="4" fillId="33" borderId="64" xfId="0" applyNumberFormat="1" applyFont="1" applyFill="1" applyBorder="1" applyAlignment="1" applyProtection="1">
      <alignment horizontal="left" vertical="center" wrapText="1" indent="2"/>
      <protection/>
    </xf>
    <xf numFmtId="0" fontId="4" fillId="33" borderId="68" xfId="0" applyFont="1" applyFill="1" applyBorder="1" applyAlignment="1" applyProtection="1">
      <alignment horizontal="left" vertical="center" wrapText="1" indent="2"/>
      <protection/>
    </xf>
    <xf numFmtId="49" fontId="4" fillId="33" borderId="69" xfId="0" applyNumberFormat="1" applyFont="1" applyFill="1" applyBorder="1" applyAlignment="1" applyProtection="1">
      <alignment horizontal="center" vertical="center" wrapText="1"/>
      <protection/>
    </xf>
    <xf numFmtId="0" fontId="6" fillId="33" borderId="70" xfId="0" applyFont="1" applyFill="1" applyBorder="1" applyAlignment="1" applyProtection="1">
      <alignment horizontal="left" vertical="center" wrapText="1"/>
      <protection/>
    </xf>
    <xf numFmtId="0" fontId="6" fillId="33" borderId="70" xfId="51" applyFont="1" applyFill="1" applyBorder="1" applyAlignment="1" applyProtection="1">
      <alignment horizontal="left" vertical="center" wrapText="1"/>
      <protection/>
    </xf>
    <xf numFmtId="0" fontId="6" fillId="33" borderId="70" xfId="51" applyFont="1" applyFill="1" applyBorder="1" applyAlignment="1" applyProtection="1">
      <alignment horizontal="center" vertical="center" wrapText="1"/>
      <protection/>
    </xf>
    <xf numFmtId="3" fontId="4" fillId="33" borderId="70" xfId="0" applyNumberFormat="1" applyFont="1" applyFill="1" applyBorder="1" applyAlignment="1" applyProtection="1">
      <alignment horizontal="center" vertical="center" wrapText="1"/>
      <protection/>
    </xf>
    <xf numFmtId="0" fontId="4" fillId="33" borderId="70" xfId="0" applyNumberFormat="1" applyFont="1" applyFill="1" applyBorder="1" applyAlignment="1" applyProtection="1">
      <alignment horizontal="center" vertical="center" wrapText="1"/>
      <protection/>
    </xf>
    <xf numFmtId="0" fontId="45" fillId="33" borderId="61" xfId="0" applyNumberFormat="1" applyFont="1" applyFill="1" applyBorder="1" applyAlignment="1" applyProtection="1">
      <alignment horizontal="left" vertical="center" wrapText="1" indent="2"/>
      <protection/>
    </xf>
    <xf numFmtId="0" fontId="45" fillId="33" borderId="62" xfId="0" applyNumberFormat="1" applyFont="1" applyFill="1" applyBorder="1" applyAlignment="1" applyProtection="1">
      <alignment horizontal="left" vertical="center" wrapText="1" indent="2"/>
      <protection/>
    </xf>
    <xf numFmtId="0" fontId="45" fillId="33" borderId="64" xfId="0" applyFont="1" applyFill="1" applyBorder="1" applyAlignment="1" applyProtection="1">
      <alignment horizontal="left" vertical="center" wrapText="1" indent="2"/>
      <protection/>
    </xf>
    <xf numFmtId="0" fontId="45" fillId="33" borderId="63" xfId="0" applyFont="1" applyFill="1" applyBorder="1" applyAlignment="1" applyProtection="1">
      <alignment horizontal="left" vertical="center" wrapText="1" indent="2"/>
      <protection/>
    </xf>
    <xf numFmtId="0" fontId="45" fillId="33" borderId="63" xfId="0" applyNumberFormat="1" applyFont="1" applyFill="1" applyBorder="1" applyAlignment="1" applyProtection="1">
      <alignment horizontal="left" vertical="center" wrapText="1" indent="2"/>
      <protection/>
    </xf>
    <xf numFmtId="0" fontId="4" fillId="33" borderId="62" xfId="0" applyFont="1" applyFill="1" applyBorder="1" applyAlignment="1" applyProtection="1">
      <alignment horizontal="left" vertical="center" wrapText="1" indent="1"/>
      <protection/>
    </xf>
    <xf numFmtId="0" fontId="4" fillId="33" borderId="62" xfId="51" applyFont="1" applyFill="1" applyBorder="1" applyAlignment="1" applyProtection="1">
      <alignment horizontal="left" vertical="center" wrapText="1" indent="1"/>
      <protection/>
    </xf>
    <xf numFmtId="0" fontId="4" fillId="33" borderId="64" xfId="0" applyNumberFormat="1" applyFont="1" applyFill="1" applyBorder="1" applyAlignment="1" applyProtection="1">
      <alignment horizontal="left" vertical="center" wrapText="1" indent="1"/>
      <protection/>
    </xf>
    <xf numFmtId="0" fontId="4" fillId="33" borderId="62" xfId="0" applyNumberFormat="1" applyFont="1" applyFill="1" applyBorder="1" applyAlignment="1" applyProtection="1">
      <alignment horizontal="left" vertical="center" wrapText="1" indent="1"/>
      <protection/>
    </xf>
    <xf numFmtId="0" fontId="48" fillId="33" borderId="62" xfId="0" applyFont="1" applyFill="1" applyBorder="1" applyAlignment="1" applyProtection="1">
      <alignment horizontal="left" vertical="center" wrapText="1" indent="1"/>
      <protection/>
    </xf>
    <xf numFmtId="0" fontId="4" fillId="33" borderId="62" xfId="0" applyFont="1" applyFill="1" applyBorder="1" applyAlignment="1" applyProtection="1">
      <alignment horizontal="left" vertical="center" wrapText="1" indent="2"/>
      <protection/>
    </xf>
    <xf numFmtId="0" fontId="4" fillId="33" borderId="62" xfId="0" applyNumberFormat="1" applyFont="1" applyFill="1" applyBorder="1" applyAlignment="1" applyProtection="1">
      <alignment horizontal="left" vertical="center" wrapText="1" indent="2"/>
      <protection/>
    </xf>
    <xf numFmtId="0" fontId="4" fillId="33" borderId="61" xfId="0" applyFont="1" applyFill="1" applyBorder="1" applyAlignment="1" applyProtection="1">
      <alignment horizontal="left" vertical="center" wrapText="1" indent="1"/>
      <protection/>
    </xf>
    <xf numFmtId="0" fontId="4" fillId="33" borderId="62" xfId="0" applyFont="1" applyFill="1" applyBorder="1" applyAlignment="1" applyProtection="1">
      <alignment horizontal="left" vertical="center" wrapText="1" indent="1"/>
      <protection/>
    </xf>
    <xf numFmtId="0" fontId="4" fillId="33" borderId="67" xfId="0" applyFont="1" applyFill="1" applyBorder="1" applyAlignment="1" applyProtection="1">
      <alignment horizontal="left" vertical="center" wrapText="1" indent="1"/>
      <protection/>
    </xf>
    <xf numFmtId="0" fontId="4" fillId="33" borderId="64" xfId="0" applyFont="1" applyFill="1" applyBorder="1" applyAlignment="1" applyProtection="1">
      <alignment horizontal="left" vertical="center" wrapText="1" indent="1"/>
      <protection/>
    </xf>
    <xf numFmtId="0" fontId="4" fillId="33" borderId="63" xfId="0" applyFont="1" applyFill="1" applyBorder="1" applyAlignment="1" applyProtection="1">
      <alignment horizontal="left" vertical="center" wrapText="1" indent="1"/>
      <protection/>
    </xf>
    <xf numFmtId="0" fontId="4" fillId="2" borderId="59" xfId="51" applyFont="1" applyFill="1" applyBorder="1" applyAlignment="1" applyProtection="1">
      <alignment horizontal="center" vertical="center" wrapText="1"/>
      <protection locked="0"/>
    </xf>
    <xf numFmtId="0" fontId="4" fillId="2" borderId="71" xfId="51" applyFont="1" applyFill="1" applyBorder="1" applyAlignment="1" applyProtection="1">
      <alignment horizontal="center" vertical="center" wrapText="1"/>
      <protection locked="0"/>
    </xf>
    <xf numFmtId="0" fontId="46" fillId="33" borderId="0" xfId="0" applyFont="1" applyFill="1" applyAlignment="1" applyProtection="1">
      <alignment wrapText="1"/>
      <protection locked="0"/>
    </xf>
    <xf numFmtId="0" fontId="4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72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37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73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46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74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43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75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4" fillId="33" borderId="72" xfId="0" applyFont="1" applyFill="1" applyBorder="1" applyAlignment="1" applyProtection="1">
      <alignment horizontal="left" vertical="center" wrapText="1"/>
      <protection locked="0"/>
    </xf>
    <xf numFmtId="0" fontId="4" fillId="33" borderId="37" xfId="0" applyFont="1" applyFill="1" applyBorder="1" applyAlignment="1" applyProtection="1">
      <alignment horizontal="left" vertical="center" wrapText="1"/>
      <protection locked="0"/>
    </xf>
    <xf numFmtId="0" fontId="4" fillId="33" borderId="73" xfId="0" applyFont="1" applyFill="1" applyBorder="1" applyAlignment="1" applyProtection="1">
      <alignment horizontal="left" vertical="center" wrapText="1"/>
      <protection locked="0"/>
    </xf>
    <xf numFmtId="0" fontId="4" fillId="33" borderId="13" xfId="0" applyFont="1" applyFill="1" applyBorder="1" applyAlignment="1" applyProtection="1">
      <alignment horizontal="left" vertical="center" wrapText="1"/>
      <protection locked="0"/>
    </xf>
    <xf numFmtId="0" fontId="4" fillId="33" borderId="76" xfId="0" applyFont="1" applyFill="1" applyBorder="1" applyAlignment="1" applyProtection="1">
      <alignment horizontal="left" vertical="center" wrapText="1"/>
      <protection locked="0"/>
    </xf>
    <xf numFmtId="0" fontId="4" fillId="33" borderId="43" xfId="0" applyFont="1" applyFill="1" applyBorder="1" applyAlignment="1" applyProtection="1">
      <alignment horizontal="left" vertical="center" wrapText="1"/>
      <protection locked="0"/>
    </xf>
    <xf numFmtId="0" fontId="4" fillId="33" borderId="75" xfId="0" applyFont="1" applyFill="1" applyBorder="1" applyAlignment="1" applyProtection="1">
      <alignment horizontal="left" vertical="center" wrapText="1"/>
      <protection locked="0"/>
    </xf>
    <xf numFmtId="0" fontId="4" fillId="33" borderId="46" xfId="0" applyFont="1" applyFill="1" applyBorder="1" applyAlignment="1" applyProtection="1">
      <alignment horizontal="left" vertical="center" wrapText="1"/>
      <protection locked="0"/>
    </xf>
    <xf numFmtId="0" fontId="4" fillId="33" borderId="74" xfId="0" applyFont="1" applyFill="1" applyBorder="1" applyAlignment="1" applyProtection="1">
      <alignment horizontal="left" vertical="center" wrapText="1"/>
      <protection locked="0"/>
    </xf>
    <xf numFmtId="0" fontId="4" fillId="33" borderId="12" xfId="33" applyNumberFormat="1" applyFont="1" applyFill="1" applyBorder="1" applyAlignment="1" applyProtection="1">
      <alignment horizontal="left" vertical="center" wrapText="1"/>
      <protection locked="0"/>
    </xf>
    <xf numFmtId="0" fontId="4" fillId="33" borderId="72" xfId="33" applyNumberFormat="1" applyFont="1" applyFill="1" applyBorder="1" applyAlignment="1" applyProtection="1">
      <alignment horizontal="left" vertical="center" wrapText="1"/>
      <protection locked="0"/>
    </xf>
    <xf numFmtId="0" fontId="4" fillId="33" borderId="46" xfId="33" applyNumberFormat="1" applyFont="1" applyFill="1" applyBorder="1" applyAlignment="1" applyProtection="1">
      <alignment horizontal="left" vertical="center" wrapText="1"/>
      <protection locked="0"/>
    </xf>
    <xf numFmtId="0" fontId="4" fillId="33" borderId="74" xfId="33" applyNumberFormat="1" applyFont="1" applyFill="1" applyBorder="1" applyAlignment="1" applyProtection="1">
      <alignment horizontal="left" vertical="center" wrapText="1"/>
      <protection locked="0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4" fillId="33" borderId="72" xfId="0" applyFont="1" applyFill="1" applyBorder="1" applyAlignment="1" applyProtection="1">
      <alignment horizontal="left" vertical="center" wrapText="1"/>
      <protection locked="0"/>
    </xf>
    <xf numFmtId="0" fontId="4" fillId="33" borderId="37" xfId="0" applyFont="1" applyFill="1" applyBorder="1" applyAlignment="1" applyProtection="1">
      <alignment horizontal="left" vertical="center" wrapText="1"/>
      <protection locked="0"/>
    </xf>
    <xf numFmtId="0" fontId="4" fillId="33" borderId="73" xfId="0" applyFont="1" applyFill="1" applyBorder="1" applyAlignment="1" applyProtection="1">
      <alignment horizontal="left" vertical="center" wrapText="1"/>
      <protection locked="0"/>
    </xf>
    <xf numFmtId="0" fontId="4" fillId="33" borderId="38" xfId="0" applyFont="1" applyFill="1" applyBorder="1" applyAlignment="1" applyProtection="1">
      <alignment horizontal="left" vertical="center" wrapText="1"/>
      <protection locked="0"/>
    </xf>
    <xf numFmtId="0" fontId="4" fillId="33" borderId="77" xfId="0" applyFont="1" applyFill="1" applyBorder="1" applyAlignment="1" applyProtection="1">
      <alignment horizontal="left" vertical="center" wrapText="1"/>
      <protection locked="0"/>
    </xf>
    <xf numFmtId="0" fontId="4" fillId="33" borderId="48" xfId="51" applyNumberFormat="1" applyFont="1" applyFill="1" applyBorder="1" applyAlignment="1" applyProtection="1">
      <alignment horizontal="left" vertical="center" wrapText="1"/>
      <protection locked="0"/>
    </xf>
    <xf numFmtId="0" fontId="4" fillId="33" borderId="78" xfId="51" applyNumberFormat="1" applyFont="1" applyFill="1" applyBorder="1" applyAlignment="1" applyProtection="1">
      <alignment horizontal="left" vertical="center" wrapText="1"/>
      <protection locked="0"/>
    </xf>
    <xf numFmtId="0" fontId="4" fillId="33" borderId="12" xfId="51" applyFont="1" applyFill="1" applyBorder="1" applyAlignment="1" applyProtection="1">
      <alignment horizontal="left" vertical="center" wrapText="1"/>
      <protection locked="0"/>
    </xf>
    <xf numFmtId="0" fontId="4" fillId="33" borderId="72" xfId="51" applyFont="1" applyFill="1" applyBorder="1" applyAlignment="1" applyProtection="1">
      <alignment horizontal="left" vertical="center" wrapText="1"/>
      <protection locked="0"/>
    </xf>
    <xf numFmtId="0" fontId="4" fillId="33" borderId="37" xfId="51" applyFont="1" applyFill="1" applyBorder="1" applyAlignment="1" applyProtection="1">
      <alignment horizontal="left" vertical="center" wrapText="1"/>
      <protection locked="0"/>
    </xf>
    <xf numFmtId="0" fontId="4" fillId="33" borderId="73" xfId="51" applyFont="1" applyFill="1" applyBorder="1" applyAlignment="1" applyProtection="1">
      <alignment horizontal="left" vertical="center" wrapText="1"/>
      <protection locked="0"/>
    </xf>
    <xf numFmtId="0" fontId="4" fillId="33" borderId="46" xfId="51" applyFont="1" applyFill="1" applyBorder="1" applyAlignment="1" applyProtection="1">
      <alignment horizontal="left" vertical="center" wrapText="1"/>
      <protection locked="0"/>
    </xf>
    <xf numFmtId="0" fontId="4" fillId="33" borderId="74" xfId="51" applyFont="1" applyFill="1" applyBorder="1" applyAlignment="1" applyProtection="1">
      <alignment horizontal="left" vertical="center" wrapText="1"/>
      <protection locked="0"/>
    </xf>
    <xf numFmtId="0" fontId="12" fillId="33" borderId="37" xfId="0" applyFont="1" applyFill="1" applyBorder="1" applyAlignment="1" applyProtection="1">
      <alignment horizontal="left" vertical="center" wrapText="1"/>
      <protection locked="0"/>
    </xf>
    <xf numFmtId="0" fontId="12" fillId="33" borderId="73" xfId="0" applyFont="1" applyFill="1" applyBorder="1" applyAlignment="1" applyProtection="1">
      <alignment horizontal="left" vertical="center" wrapText="1"/>
      <protection locked="0"/>
    </xf>
    <xf numFmtId="0" fontId="4" fillId="33" borderId="12" xfId="34" applyFont="1" applyFill="1" applyBorder="1" applyAlignment="1" applyProtection="1">
      <alignment horizontal="left" vertical="center" wrapText="1"/>
      <protection locked="0"/>
    </xf>
    <xf numFmtId="0" fontId="4" fillId="33" borderId="72" xfId="34" applyFont="1" applyFill="1" applyBorder="1" applyAlignment="1" applyProtection="1">
      <alignment horizontal="left" vertical="center" wrapText="1"/>
      <protection locked="0"/>
    </xf>
    <xf numFmtId="0" fontId="4" fillId="33" borderId="13" xfId="34" applyFont="1" applyFill="1" applyBorder="1" applyAlignment="1" applyProtection="1">
      <alignment horizontal="left" vertical="center" wrapText="1"/>
      <protection locked="0"/>
    </xf>
    <xf numFmtId="0" fontId="4" fillId="33" borderId="76" xfId="34" applyFont="1" applyFill="1" applyBorder="1" applyAlignment="1" applyProtection="1">
      <alignment horizontal="left" vertical="center" wrapText="1"/>
      <protection locked="0"/>
    </xf>
    <xf numFmtId="0" fontId="4" fillId="33" borderId="37" xfId="34" applyFont="1" applyFill="1" applyBorder="1" applyAlignment="1" applyProtection="1">
      <alignment horizontal="left" vertical="center" wrapText="1"/>
      <protection locked="0"/>
    </xf>
    <xf numFmtId="0" fontId="4" fillId="33" borderId="73" xfId="34" applyFont="1" applyFill="1" applyBorder="1" applyAlignment="1" applyProtection="1">
      <alignment horizontal="left" vertical="center" wrapText="1"/>
      <protection locked="0"/>
    </xf>
    <xf numFmtId="0" fontId="4" fillId="33" borderId="46" xfId="34" applyFont="1" applyFill="1" applyBorder="1" applyAlignment="1" applyProtection="1">
      <alignment horizontal="left" vertical="center" wrapText="1"/>
      <protection locked="0"/>
    </xf>
    <xf numFmtId="0" fontId="4" fillId="33" borderId="74" xfId="34" applyFont="1" applyFill="1" applyBorder="1" applyAlignment="1" applyProtection="1">
      <alignment horizontal="left" vertical="center" wrapText="1"/>
      <protection locked="0"/>
    </xf>
    <xf numFmtId="0" fontId="9" fillId="33" borderId="46" xfId="51" applyFont="1" applyFill="1" applyBorder="1" applyAlignment="1" applyProtection="1">
      <alignment horizontal="left" vertical="center" wrapText="1"/>
      <protection locked="0"/>
    </xf>
    <xf numFmtId="0" fontId="9" fillId="33" borderId="74" xfId="51" applyFont="1" applyFill="1" applyBorder="1" applyAlignment="1" applyProtection="1">
      <alignment horizontal="left" vertical="center" wrapText="1"/>
      <protection locked="0"/>
    </xf>
    <xf numFmtId="0" fontId="4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76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12" xfId="51" applyNumberFormat="1" applyFont="1" applyFill="1" applyBorder="1" applyAlignment="1" applyProtection="1">
      <alignment horizontal="left" vertical="center" wrapText="1"/>
      <protection locked="0"/>
    </xf>
    <xf numFmtId="0" fontId="4" fillId="33" borderId="72" xfId="51" applyNumberFormat="1" applyFont="1" applyFill="1" applyBorder="1" applyAlignment="1" applyProtection="1">
      <alignment horizontal="left" vertical="center" wrapText="1"/>
      <protection locked="0"/>
    </xf>
    <xf numFmtId="0" fontId="4" fillId="33" borderId="46" xfId="51" applyNumberFormat="1" applyFont="1" applyFill="1" applyBorder="1" applyAlignment="1" applyProtection="1">
      <alignment horizontal="left" vertical="center" wrapText="1"/>
      <protection locked="0"/>
    </xf>
    <xf numFmtId="0" fontId="4" fillId="33" borderId="74" xfId="51" applyNumberFormat="1" applyFont="1" applyFill="1" applyBorder="1" applyAlignment="1" applyProtection="1">
      <alignment horizontal="left" vertical="center" wrapText="1"/>
      <protection locked="0"/>
    </xf>
    <xf numFmtId="0" fontId="4" fillId="33" borderId="37" xfId="51" applyNumberFormat="1" applyFont="1" applyFill="1" applyBorder="1" applyAlignment="1" applyProtection="1">
      <alignment horizontal="left" vertical="center" wrapText="1"/>
      <protection locked="0"/>
    </xf>
    <xf numFmtId="0" fontId="4" fillId="33" borderId="73" xfId="51" applyNumberFormat="1" applyFont="1" applyFill="1" applyBorder="1" applyAlignment="1" applyProtection="1">
      <alignment horizontal="left" vertical="center" wrapText="1"/>
      <protection locked="0"/>
    </xf>
    <xf numFmtId="0" fontId="4" fillId="33" borderId="53" xfId="0" applyFont="1" applyFill="1" applyBorder="1" applyAlignment="1" applyProtection="1">
      <alignment horizontal="left" vertical="center" wrapText="1"/>
      <protection locked="0"/>
    </xf>
    <xf numFmtId="0" fontId="4" fillId="33" borderId="79" xfId="0" applyFont="1" applyFill="1" applyBorder="1" applyAlignment="1" applyProtection="1">
      <alignment horizontal="left" vertical="center" wrapText="1"/>
      <protection locked="0"/>
    </xf>
    <xf numFmtId="0" fontId="4" fillId="33" borderId="13" xfId="0" applyFont="1" applyFill="1" applyBorder="1" applyAlignment="1" applyProtection="1">
      <alignment horizontal="left" vertical="center" wrapText="1"/>
      <protection locked="0"/>
    </xf>
    <xf numFmtId="0" fontId="4" fillId="33" borderId="76" xfId="0" applyFont="1" applyFill="1" applyBorder="1" applyAlignment="1" applyProtection="1">
      <alignment horizontal="left" vertical="center" wrapText="1"/>
      <protection locked="0"/>
    </xf>
    <xf numFmtId="0" fontId="4" fillId="33" borderId="43" xfId="0" applyFont="1" applyFill="1" applyBorder="1" applyAlignment="1" applyProtection="1">
      <alignment horizontal="left" vertical="center" wrapText="1"/>
      <protection locked="0"/>
    </xf>
    <xf numFmtId="0" fontId="4" fillId="33" borderId="75" xfId="0" applyFont="1" applyFill="1" applyBorder="1" applyAlignment="1" applyProtection="1">
      <alignment horizontal="left" vertical="center" wrapText="1"/>
      <protection locked="0"/>
    </xf>
    <xf numFmtId="0" fontId="4" fillId="33" borderId="24" xfId="0" applyFont="1" applyFill="1" applyBorder="1" applyAlignment="1" applyProtection="1">
      <alignment horizontal="left" vertical="center" wrapText="1"/>
      <protection locked="0"/>
    </xf>
    <xf numFmtId="0" fontId="4" fillId="33" borderId="80" xfId="0" applyFont="1" applyFill="1" applyBorder="1" applyAlignment="1" applyProtection="1">
      <alignment horizontal="left" vertical="center" wrapText="1"/>
      <protection locked="0"/>
    </xf>
    <xf numFmtId="0" fontId="4" fillId="33" borderId="46" xfId="0" applyFont="1" applyFill="1" applyBorder="1" applyAlignment="1" applyProtection="1">
      <alignment horizontal="left" vertical="center" wrapText="1"/>
      <protection locked="0"/>
    </xf>
    <xf numFmtId="0" fontId="4" fillId="33" borderId="74" xfId="0" applyFont="1" applyFill="1" applyBorder="1" applyAlignment="1" applyProtection="1">
      <alignment horizontal="left" vertical="center" wrapText="1"/>
      <protection locked="0"/>
    </xf>
    <xf numFmtId="0" fontId="4" fillId="33" borderId="37" xfId="0" applyFont="1" applyFill="1" applyBorder="1" applyAlignment="1" applyProtection="1">
      <alignment horizontal="left" vertical="center"/>
      <protection locked="0"/>
    </xf>
    <xf numFmtId="0" fontId="4" fillId="33" borderId="73" xfId="0" applyFont="1" applyFill="1" applyBorder="1" applyAlignment="1" applyProtection="1">
      <alignment horizontal="left" vertical="center"/>
      <protection locked="0"/>
    </xf>
    <xf numFmtId="0" fontId="4" fillId="33" borderId="46" xfId="0" applyFont="1" applyFill="1" applyBorder="1" applyAlignment="1" applyProtection="1">
      <alignment horizontal="left" wrapText="1"/>
      <protection locked="0"/>
    </xf>
    <xf numFmtId="0" fontId="4" fillId="33" borderId="74" xfId="0" applyFont="1" applyFill="1" applyBorder="1" applyAlignment="1" applyProtection="1">
      <alignment horizontal="left" wrapText="1"/>
      <protection locked="0"/>
    </xf>
    <xf numFmtId="0" fontId="6" fillId="33" borderId="0" xfId="0" applyFont="1" applyFill="1" applyAlignment="1" applyProtection="1">
      <alignment wrapText="1"/>
      <protection locked="0"/>
    </xf>
    <xf numFmtId="0" fontId="4" fillId="33" borderId="62" xfId="0" applyNumberFormat="1" applyFont="1" applyFill="1" applyBorder="1" applyAlignment="1" applyProtection="1">
      <alignment horizontal="left" vertical="center" wrapText="1" indent="1"/>
      <protection/>
    </xf>
    <xf numFmtId="0" fontId="48" fillId="33" borderId="62" xfId="0" applyFont="1" applyFill="1" applyBorder="1" applyAlignment="1" applyProtection="1">
      <alignment horizontal="left" vertical="center" wrapText="1" indent="1"/>
      <protection/>
    </xf>
    <xf numFmtId="0" fontId="4" fillId="33" borderId="62" xfId="0" applyNumberFormat="1" applyFont="1" applyFill="1" applyBorder="1" applyAlignment="1" applyProtection="1">
      <alignment horizontal="left" vertical="center" wrapText="1" indent="2"/>
      <protection/>
    </xf>
    <xf numFmtId="0" fontId="48" fillId="0" borderId="62" xfId="0" applyFont="1" applyBorder="1" applyAlignment="1" applyProtection="1">
      <alignment horizontal="left" vertical="center" wrapText="1" indent="2"/>
      <protection/>
    </xf>
    <xf numFmtId="0" fontId="4" fillId="33" borderId="62" xfId="0" applyFont="1" applyFill="1" applyBorder="1" applyAlignment="1" applyProtection="1">
      <alignment horizontal="left" vertical="center" wrapText="1" indent="2"/>
      <protection/>
    </xf>
    <xf numFmtId="0" fontId="48" fillId="33" borderId="62" xfId="0" applyFont="1" applyFill="1" applyBorder="1" applyAlignment="1" applyProtection="1">
      <alignment horizontal="left" vertical="center" wrapText="1" indent="2"/>
      <protection/>
    </xf>
    <xf numFmtId="0" fontId="6" fillId="33" borderId="81" xfId="51" applyFont="1" applyFill="1" applyBorder="1" applyAlignment="1" applyProtection="1">
      <alignment horizontal="left" vertical="center" wrapText="1"/>
      <protection/>
    </xf>
    <xf numFmtId="0" fontId="46" fillId="33" borderId="82" xfId="0" applyFont="1" applyFill="1" applyBorder="1" applyAlignment="1" applyProtection="1">
      <alignment horizontal="left" vertical="center" wrapText="1"/>
      <protection/>
    </xf>
    <xf numFmtId="3" fontId="4" fillId="33" borderId="83" xfId="51" applyNumberFormat="1" applyFont="1" applyFill="1" applyBorder="1" applyAlignment="1" applyProtection="1">
      <alignment horizontal="center" vertical="center" wrapText="1"/>
      <protection/>
    </xf>
    <xf numFmtId="0" fontId="46" fillId="33" borderId="84" xfId="0" applyFont="1" applyFill="1" applyBorder="1" applyAlignment="1" applyProtection="1">
      <alignment horizontal="center" vertical="center" wrapText="1"/>
      <protection/>
    </xf>
    <xf numFmtId="3" fontId="4" fillId="33" borderId="85" xfId="51" applyNumberFormat="1" applyFont="1" applyFill="1" applyBorder="1" applyAlignment="1" applyProtection="1">
      <alignment horizontal="center" vertical="center" wrapText="1"/>
      <protection/>
    </xf>
    <xf numFmtId="0" fontId="46" fillId="33" borderId="86" xfId="0" applyFont="1" applyFill="1" applyBorder="1" applyAlignment="1" applyProtection="1">
      <alignment horizontal="center" vertical="center" wrapText="1"/>
      <protection/>
    </xf>
    <xf numFmtId="3" fontId="4" fillId="33" borderId="85" xfId="51" applyNumberFormat="1" applyFont="1" applyFill="1" applyBorder="1" applyAlignment="1" applyProtection="1">
      <alignment horizontal="center" vertical="center" wrapText="1"/>
      <protection hidden="1"/>
    </xf>
    <xf numFmtId="0" fontId="46" fillId="33" borderId="86" xfId="0" applyFont="1" applyFill="1" applyBorder="1" applyAlignment="1" applyProtection="1">
      <alignment horizontal="center" vertical="center" wrapText="1"/>
      <protection hidden="1"/>
    </xf>
    <xf numFmtId="0" fontId="48" fillId="0" borderId="62" xfId="0" applyFont="1" applyBorder="1" applyAlignment="1" applyProtection="1">
      <alignment horizontal="left" vertical="center" wrapText="1" indent="1"/>
      <protection/>
    </xf>
    <xf numFmtId="0" fontId="4" fillId="33" borderId="62" xfId="0" applyFont="1" applyFill="1" applyBorder="1" applyAlignment="1" applyProtection="1">
      <alignment horizontal="left" vertical="center" wrapText="1" indent="1"/>
      <protection/>
    </xf>
    <xf numFmtId="0" fontId="7" fillId="33" borderId="62" xfId="0" applyFont="1" applyFill="1" applyBorder="1" applyAlignment="1" applyProtection="1">
      <alignment horizontal="left" vertical="center" wrapText="1" indent="1"/>
      <protection/>
    </xf>
    <xf numFmtId="0" fontId="12" fillId="33" borderId="62" xfId="0" applyFont="1" applyFill="1" applyBorder="1" applyAlignment="1" applyProtection="1">
      <alignment horizontal="left" vertical="center" wrapText="1" indent="2"/>
      <protection/>
    </xf>
    <xf numFmtId="0" fontId="4" fillId="33" borderId="64" xfId="0" applyNumberFormat="1" applyFont="1" applyFill="1" applyBorder="1" applyAlignment="1" applyProtection="1">
      <alignment horizontal="left" vertical="center" wrapText="1" indent="1"/>
      <protection/>
    </xf>
    <xf numFmtId="0" fontId="48" fillId="33" borderId="67" xfId="0" applyFont="1" applyFill="1" applyBorder="1" applyAlignment="1" applyProtection="1">
      <alignment horizontal="left" vertical="center" wrapText="1" indent="1"/>
      <protection/>
    </xf>
    <xf numFmtId="0" fontId="41" fillId="0" borderId="62" xfId="0" applyFont="1" applyBorder="1" applyAlignment="1" applyProtection="1">
      <alignment horizontal="left" vertical="center" wrapText="1" indent="2"/>
      <protection/>
    </xf>
    <xf numFmtId="0" fontId="4" fillId="33" borderId="61" xfId="0" applyFont="1" applyFill="1" applyBorder="1" applyAlignment="1" applyProtection="1">
      <alignment horizontal="left" vertical="center" wrapText="1" indent="1"/>
      <protection/>
    </xf>
    <xf numFmtId="0" fontId="4" fillId="33" borderId="67" xfId="0" applyFont="1" applyFill="1" applyBorder="1" applyAlignment="1" applyProtection="1">
      <alignment horizontal="left" vertical="center" wrapText="1" indent="1"/>
      <protection/>
    </xf>
    <xf numFmtId="0" fontId="4" fillId="33" borderId="64" xfId="0" applyFont="1" applyFill="1" applyBorder="1" applyAlignment="1" applyProtection="1">
      <alignment horizontal="left" vertical="center" wrapText="1" indent="1"/>
      <protection/>
    </xf>
    <xf numFmtId="0" fontId="4" fillId="33" borderId="63" xfId="0" applyFont="1" applyFill="1" applyBorder="1" applyAlignment="1" applyProtection="1">
      <alignment horizontal="left" vertical="center" wrapText="1" indent="1"/>
      <protection/>
    </xf>
    <xf numFmtId="0" fontId="48" fillId="33" borderId="87" xfId="0" applyFont="1" applyFill="1" applyBorder="1" applyAlignment="1" applyProtection="1">
      <alignment horizontal="left" vertical="center" wrapText="1" indent="1"/>
      <protection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3" xfId="52"/>
    <cellStyle name="Κανονικό 3 2" xfId="53"/>
    <cellStyle name="Comma" xfId="54"/>
    <cellStyle name="Comma [0]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Υπερ-σύνδεση 2" xfId="65"/>
    <cellStyle name="Υπολογισμός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ral\database\&#932;&#924;&#919;&#924;&#913;%20&#913;'\&#917;&#926;&#917;&#932;&#913;&#931;&#917;&#921;&#931;\&#917;&#926;&#917;&#932;&#913;&#931;&#917;&#921;&#931;%202010\&#917;&#926;&#917;&#932;&#913;&#931;&#917;&#921;&#931;%20&#924;&#913;&#921;&#927;&#933;%202010\&#917;&#926;&#917;&#932;&#913;&#931;&#932;&#921;&#922;&#913;%20&#922;&#917;&#925;&#932;&#929;&#913;\&#917;&#958;_&#954;&#941;&#957;&#964;&#961;&#945;_&#924;2010\ex_kentra(compare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(YPEPTH)_06_2011\&#932;&#945;%20&#941;&#947;&#947;&#961;&#945;&#966;&#945;%20&#956;&#959;&#965;(&#933;&#928;&#913;&#921;&#920;&#928;&#913;)\&#917;&#958;&#949;&#964;&#945;&#963;&#964;&#953;&#954;&#940;_&#922;&#941;&#957;&#964;&#961;&#945;\ex_kentr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R2151-PC1\Documents\Documents%20and%20Settings\dk\&#917;&#960;&#953;&#966;&#940;&#957;&#949;&#953;&#945;%20&#949;&#961;&#947;&#945;&#963;&#943;&#945;&#962;\KOSTAS\K.P.G\&#917;&#926;&#917;&#932;&#913;&#931;&#917;&#921;&#931;%202011\&#925;&#927;&#917;&#924;&#914;&#929;&#921;&#927;&#931;%202011\exetastika_kentra_N2011\ex_kentr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_kentra(for_kpg)\DOKIMH\ex_kentra(kpg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R2151-PC1\Documents\Documents%20and%20Settings\user_2\&#917;&#960;&#953;&#966;&#940;&#957;&#949;&#953;&#945;%20&#949;&#961;&#947;&#945;&#963;&#943;&#945;&#962;\(&#915;&#921;&#913;_&#916;&#916;&#917;)_&#917;&#926;&#917;&#932;&#913;&#931;&#932;&#921;&#922;&#913;_&#922;&#917;&#925;&#932;&#929;&#913;_&#924;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_02"/>
      <sheetName val="19_02"/>
      <sheetName val="ΣΥΓΚΡΙΣΗ"/>
    </sheetNames>
    <sheetDataSet>
      <sheetData sheetId="0">
        <row r="3">
          <cell r="C3">
            <v>26</v>
          </cell>
          <cell r="D3">
            <v>36</v>
          </cell>
          <cell r="E3">
            <v>200</v>
          </cell>
          <cell r="F3">
            <v>152</v>
          </cell>
          <cell r="G3">
            <v>24</v>
          </cell>
          <cell r="H3">
            <v>17</v>
          </cell>
          <cell r="I3">
            <v>59</v>
          </cell>
          <cell r="J3">
            <v>19</v>
          </cell>
          <cell r="K3">
            <v>44</v>
          </cell>
          <cell r="L3">
            <v>40</v>
          </cell>
          <cell r="M3">
            <v>50</v>
          </cell>
          <cell r="N3">
            <v>36</v>
          </cell>
          <cell r="O3">
            <v>16</v>
          </cell>
          <cell r="P3">
            <v>34</v>
          </cell>
          <cell r="Q3">
            <v>153</v>
          </cell>
          <cell r="R3">
            <v>38</v>
          </cell>
          <cell r="S3">
            <v>0</v>
          </cell>
          <cell r="T3">
            <v>0</v>
          </cell>
          <cell r="U3">
            <v>71</v>
          </cell>
          <cell r="V3">
            <v>31</v>
          </cell>
          <cell r="W3">
            <v>0</v>
          </cell>
          <cell r="X3">
            <v>11</v>
          </cell>
          <cell r="Y3">
            <v>0</v>
          </cell>
          <cell r="Z3">
            <v>0</v>
          </cell>
          <cell r="AA3">
            <v>1057</v>
          </cell>
        </row>
        <row r="4">
          <cell r="C4">
            <v>33</v>
          </cell>
          <cell r="D4">
            <v>35</v>
          </cell>
          <cell r="E4">
            <v>212</v>
          </cell>
          <cell r="F4">
            <v>99</v>
          </cell>
          <cell r="G4">
            <v>18</v>
          </cell>
          <cell r="H4">
            <v>13</v>
          </cell>
          <cell r="I4">
            <v>33</v>
          </cell>
          <cell r="J4">
            <v>15</v>
          </cell>
          <cell r="K4">
            <v>25</v>
          </cell>
          <cell r="L4">
            <v>36</v>
          </cell>
          <cell r="M4">
            <v>32</v>
          </cell>
          <cell r="N4">
            <v>14</v>
          </cell>
          <cell r="O4">
            <v>13</v>
          </cell>
          <cell r="P4">
            <v>31</v>
          </cell>
          <cell r="Q4">
            <v>52</v>
          </cell>
          <cell r="R4">
            <v>11</v>
          </cell>
          <cell r="S4">
            <v>0</v>
          </cell>
          <cell r="T4">
            <v>0</v>
          </cell>
          <cell r="U4">
            <v>30</v>
          </cell>
          <cell r="V4">
            <v>19</v>
          </cell>
          <cell r="W4">
            <v>0</v>
          </cell>
          <cell r="X4">
            <v>26</v>
          </cell>
          <cell r="Y4">
            <v>0</v>
          </cell>
          <cell r="Z4">
            <v>0</v>
          </cell>
          <cell r="AA4">
            <v>747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</row>
        <row r="6">
          <cell r="C6">
            <v>19</v>
          </cell>
          <cell r="D6">
            <v>19</v>
          </cell>
          <cell r="E6">
            <v>264</v>
          </cell>
          <cell r="F6">
            <v>121</v>
          </cell>
          <cell r="G6">
            <v>28</v>
          </cell>
          <cell r="H6">
            <v>16</v>
          </cell>
          <cell r="I6">
            <v>17</v>
          </cell>
          <cell r="J6">
            <v>6</v>
          </cell>
          <cell r="K6">
            <v>83</v>
          </cell>
          <cell r="L6">
            <v>19</v>
          </cell>
          <cell r="M6">
            <v>29</v>
          </cell>
          <cell r="N6">
            <v>6</v>
          </cell>
          <cell r="O6">
            <v>20</v>
          </cell>
          <cell r="P6">
            <v>30</v>
          </cell>
          <cell r="Q6">
            <v>67</v>
          </cell>
          <cell r="R6">
            <v>17</v>
          </cell>
          <cell r="S6">
            <v>0</v>
          </cell>
          <cell r="T6">
            <v>0</v>
          </cell>
          <cell r="U6">
            <v>30</v>
          </cell>
          <cell r="V6">
            <v>9</v>
          </cell>
          <cell r="W6">
            <v>0</v>
          </cell>
          <cell r="X6">
            <v>2</v>
          </cell>
          <cell r="Y6">
            <v>0</v>
          </cell>
          <cell r="Z6">
            <v>0</v>
          </cell>
          <cell r="AA6">
            <v>802</v>
          </cell>
        </row>
        <row r="7">
          <cell r="C7">
            <v>10</v>
          </cell>
          <cell r="D7">
            <v>21</v>
          </cell>
          <cell r="E7">
            <v>132</v>
          </cell>
          <cell r="F7">
            <v>79</v>
          </cell>
          <cell r="G7">
            <v>11</v>
          </cell>
          <cell r="H7">
            <v>9</v>
          </cell>
          <cell r="I7">
            <v>20</v>
          </cell>
          <cell r="J7">
            <v>10</v>
          </cell>
          <cell r="K7">
            <v>38</v>
          </cell>
          <cell r="L7">
            <v>28</v>
          </cell>
          <cell r="M7">
            <v>55</v>
          </cell>
          <cell r="N7">
            <v>11</v>
          </cell>
          <cell r="O7">
            <v>15</v>
          </cell>
          <cell r="P7">
            <v>21</v>
          </cell>
          <cell r="Q7">
            <v>61</v>
          </cell>
          <cell r="R7">
            <v>16</v>
          </cell>
          <cell r="S7">
            <v>0</v>
          </cell>
          <cell r="T7">
            <v>0</v>
          </cell>
          <cell r="U7">
            <v>28</v>
          </cell>
          <cell r="V7">
            <v>19</v>
          </cell>
          <cell r="W7">
            <v>0</v>
          </cell>
          <cell r="X7">
            <v>12</v>
          </cell>
          <cell r="Y7">
            <v>0</v>
          </cell>
          <cell r="Z7">
            <v>0</v>
          </cell>
          <cell r="AA7">
            <v>596</v>
          </cell>
        </row>
        <row r="8">
          <cell r="C8">
            <v>16</v>
          </cell>
          <cell r="D8">
            <v>14</v>
          </cell>
          <cell r="E8">
            <v>83</v>
          </cell>
          <cell r="F8">
            <v>38</v>
          </cell>
          <cell r="G8">
            <v>8</v>
          </cell>
          <cell r="H8">
            <v>9</v>
          </cell>
          <cell r="I8">
            <v>8</v>
          </cell>
          <cell r="J8">
            <v>6</v>
          </cell>
          <cell r="K8">
            <v>55</v>
          </cell>
          <cell r="L8">
            <v>18</v>
          </cell>
          <cell r="M8">
            <v>18</v>
          </cell>
          <cell r="N8">
            <v>4</v>
          </cell>
          <cell r="O8">
            <v>3</v>
          </cell>
          <cell r="P8">
            <v>5</v>
          </cell>
          <cell r="Q8">
            <v>18</v>
          </cell>
          <cell r="R8">
            <v>2</v>
          </cell>
          <cell r="S8">
            <v>0</v>
          </cell>
          <cell r="T8">
            <v>0</v>
          </cell>
          <cell r="U8">
            <v>7</v>
          </cell>
          <cell r="V8">
            <v>2</v>
          </cell>
          <cell r="W8">
            <v>0</v>
          </cell>
          <cell r="X8">
            <v>6</v>
          </cell>
          <cell r="Y8">
            <v>0</v>
          </cell>
          <cell r="Z8">
            <v>0</v>
          </cell>
          <cell r="AA8">
            <v>320</v>
          </cell>
        </row>
        <row r="9">
          <cell r="C9">
            <v>8</v>
          </cell>
          <cell r="D9">
            <v>8</v>
          </cell>
          <cell r="E9">
            <v>31</v>
          </cell>
          <cell r="F9">
            <v>14</v>
          </cell>
          <cell r="G9">
            <v>20</v>
          </cell>
          <cell r="H9">
            <v>13</v>
          </cell>
          <cell r="I9">
            <v>4</v>
          </cell>
          <cell r="J9">
            <v>8</v>
          </cell>
          <cell r="K9">
            <v>5</v>
          </cell>
          <cell r="L9">
            <v>1</v>
          </cell>
          <cell r="M9">
            <v>12</v>
          </cell>
          <cell r="N9">
            <v>0</v>
          </cell>
          <cell r="O9">
            <v>16</v>
          </cell>
          <cell r="P9">
            <v>15</v>
          </cell>
          <cell r="Q9">
            <v>14</v>
          </cell>
          <cell r="R9">
            <v>4</v>
          </cell>
          <cell r="S9">
            <v>0</v>
          </cell>
          <cell r="T9">
            <v>0</v>
          </cell>
          <cell r="U9">
            <v>3</v>
          </cell>
          <cell r="V9">
            <v>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178</v>
          </cell>
        </row>
        <row r="10">
          <cell r="C10">
            <v>8</v>
          </cell>
          <cell r="D10">
            <v>26</v>
          </cell>
          <cell r="E10">
            <v>132</v>
          </cell>
          <cell r="F10">
            <v>59</v>
          </cell>
          <cell r="G10">
            <v>8</v>
          </cell>
          <cell r="H10">
            <v>14</v>
          </cell>
          <cell r="I10">
            <v>32</v>
          </cell>
          <cell r="J10">
            <v>8</v>
          </cell>
          <cell r="K10">
            <v>10</v>
          </cell>
          <cell r="L10">
            <v>3</v>
          </cell>
          <cell r="M10">
            <v>8</v>
          </cell>
          <cell r="N10">
            <v>3</v>
          </cell>
          <cell r="O10">
            <v>7</v>
          </cell>
          <cell r="P10">
            <v>16</v>
          </cell>
          <cell r="Q10">
            <v>71</v>
          </cell>
          <cell r="R10">
            <v>6</v>
          </cell>
          <cell r="S10">
            <v>0</v>
          </cell>
          <cell r="T10">
            <v>0</v>
          </cell>
          <cell r="U10">
            <v>28</v>
          </cell>
          <cell r="V10">
            <v>7</v>
          </cell>
          <cell r="W10">
            <v>0</v>
          </cell>
          <cell r="X10">
            <v>2</v>
          </cell>
          <cell r="Y10">
            <v>0</v>
          </cell>
          <cell r="Z10">
            <v>0</v>
          </cell>
          <cell r="AA10">
            <v>448</v>
          </cell>
        </row>
        <row r="11">
          <cell r="C11">
            <v>24</v>
          </cell>
          <cell r="D11">
            <v>26</v>
          </cell>
          <cell r="E11">
            <v>150</v>
          </cell>
          <cell r="F11">
            <v>36</v>
          </cell>
          <cell r="G11">
            <v>42</v>
          </cell>
          <cell r="H11">
            <v>12</v>
          </cell>
          <cell r="I11">
            <v>25</v>
          </cell>
          <cell r="J11">
            <v>2</v>
          </cell>
          <cell r="K11">
            <v>4</v>
          </cell>
          <cell r="L11">
            <v>30</v>
          </cell>
          <cell r="M11">
            <v>15</v>
          </cell>
          <cell r="N11">
            <v>1</v>
          </cell>
          <cell r="O11">
            <v>12</v>
          </cell>
          <cell r="P11">
            <v>7</v>
          </cell>
          <cell r="Q11">
            <v>7</v>
          </cell>
          <cell r="R11">
            <v>0</v>
          </cell>
          <cell r="S11">
            <v>0</v>
          </cell>
          <cell r="T11">
            <v>0</v>
          </cell>
          <cell r="U11">
            <v>2</v>
          </cell>
          <cell r="V11">
            <v>1</v>
          </cell>
          <cell r="W11">
            <v>0</v>
          </cell>
          <cell r="X11">
            <v>4</v>
          </cell>
          <cell r="Y11">
            <v>0</v>
          </cell>
          <cell r="Z11">
            <v>0</v>
          </cell>
          <cell r="AA11">
            <v>400</v>
          </cell>
        </row>
        <row r="12">
          <cell r="C12">
            <v>2</v>
          </cell>
          <cell r="D12">
            <v>2</v>
          </cell>
          <cell r="E12">
            <v>9</v>
          </cell>
          <cell r="F12">
            <v>8</v>
          </cell>
          <cell r="G12">
            <v>4</v>
          </cell>
          <cell r="H12">
            <v>5</v>
          </cell>
          <cell r="I12">
            <v>3</v>
          </cell>
          <cell r="J12">
            <v>0</v>
          </cell>
          <cell r="K12">
            <v>14</v>
          </cell>
          <cell r="L12">
            <v>1</v>
          </cell>
          <cell r="M12">
            <v>3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51</v>
          </cell>
        </row>
        <row r="13">
          <cell r="C13">
            <v>23</v>
          </cell>
          <cell r="D13">
            <v>40</v>
          </cell>
          <cell r="E13">
            <v>99</v>
          </cell>
          <cell r="F13">
            <v>20</v>
          </cell>
          <cell r="G13">
            <v>1</v>
          </cell>
          <cell r="H13">
            <v>4</v>
          </cell>
          <cell r="I13">
            <v>3</v>
          </cell>
          <cell r="J13">
            <v>0</v>
          </cell>
          <cell r="K13">
            <v>44</v>
          </cell>
          <cell r="L13">
            <v>38</v>
          </cell>
          <cell r="M13">
            <v>20</v>
          </cell>
          <cell r="N13">
            <v>2</v>
          </cell>
          <cell r="O13">
            <v>1</v>
          </cell>
          <cell r="P13">
            <v>2</v>
          </cell>
          <cell r="Q13">
            <v>3</v>
          </cell>
          <cell r="R13">
            <v>0</v>
          </cell>
          <cell r="S13">
            <v>0</v>
          </cell>
          <cell r="T13">
            <v>0</v>
          </cell>
          <cell r="U13">
            <v>2</v>
          </cell>
          <cell r="V13">
            <v>0</v>
          </cell>
          <cell r="W13">
            <v>0</v>
          </cell>
          <cell r="X13">
            <v>1</v>
          </cell>
          <cell r="Y13">
            <v>0</v>
          </cell>
          <cell r="Z13">
            <v>0</v>
          </cell>
          <cell r="AA13">
            <v>303</v>
          </cell>
        </row>
        <row r="14">
          <cell r="C14">
            <v>44</v>
          </cell>
          <cell r="D14">
            <v>24</v>
          </cell>
          <cell r="E14">
            <v>65</v>
          </cell>
          <cell r="F14">
            <v>49</v>
          </cell>
          <cell r="G14">
            <v>14</v>
          </cell>
          <cell r="H14">
            <v>42</v>
          </cell>
          <cell r="I14">
            <v>50</v>
          </cell>
          <cell r="J14">
            <v>14</v>
          </cell>
          <cell r="K14">
            <v>12</v>
          </cell>
          <cell r="L14">
            <v>9</v>
          </cell>
          <cell r="M14">
            <v>15</v>
          </cell>
          <cell r="N14">
            <v>2</v>
          </cell>
          <cell r="O14">
            <v>6</v>
          </cell>
          <cell r="P14">
            <v>5</v>
          </cell>
          <cell r="Q14">
            <v>8</v>
          </cell>
          <cell r="R14">
            <v>3</v>
          </cell>
          <cell r="S14">
            <v>0</v>
          </cell>
          <cell r="T14">
            <v>0</v>
          </cell>
          <cell r="U14">
            <v>7</v>
          </cell>
          <cell r="V14">
            <v>3</v>
          </cell>
          <cell r="W14">
            <v>0</v>
          </cell>
          <cell r="X14">
            <v>3</v>
          </cell>
          <cell r="Y14">
            <v>0</v>
          </cell>
          <cell r="Z14">
            <v>0</v>
          </cell>
          <cell r="AA14">
            <v>375</v>
          </cell>
        </row>
        <row r="15">
          <cell r="C15">
            <v>6</v>
          </cell>
          <cell r="D15">
            <v>5</v>
          </cell>
          <cell r="E15">
            <v>12</v>
          </cell>
          <cell r="F15">
            <v>6</v>
          </cell>
          <cell r="G15">
            <v>1</v>
          </cell>
          <cell r="H15">
            <v>0</v>
          </cell>
          <cell r="I15">
            <v>3</v>
          </cell>
          <cell r="J15">
            <v>0</v>
          </cell>
          <cell r="K15">
            <v>3</v>
          </cell>
          <cell r="L15">
            <v>2</v>
          </cell>
          <cell r="M15">
            <v>0</v>
          </cell>
          <cell r="N15">
            <v>0</v>
          </cell>
          <cell r="O15">
            <v>2</v>
          </cell>
          <cell r="P15">
            <v>5</v>
          </cell>
          <cell r="Q15">
            <v>11</v>
          </cell>
          <cell r="R15">
            <v>3</v>
          </cell>
          <cell r="S15">
            <v>0</v>
          </cell>
          <cell r="T15">
            <v>0</v>
          </cell>
          <cell r="U15">
            <v>1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63</v>
          </cell>
        </row>
        <row r="16">
          <cell r="C16">
            <v>0</v>
          </cell>
          <cell r="D16">
            <v>2</v>
          </cell>
          <cell r="E16">
            <v>0</v>
          </cell>
          <cell r="F16">
            <v>2</v>
          </cell>
          <cell r="G16">
            <v>3</v>
          </cell>
          <cell r="H16">
            <v>0</v>
          </cell>
          <cell r="I16">
            <v>0</v>
          </cell>
          <cell r="J16">
            <v>0</v>
          </cell>
          <cell r="K16">
            <v>4</v>
          </cell>
          <cell r="L16">
            <v>4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15</v>
          </cell>
        </row>
        <row r="17">
          <cell r="C17">
            <v>3</v>
          </cell>
          <cell r="D17">
            <v>3</v>
          </cell>
          <cell r="E17">
            <v>13</v>
          </cell>
          <cell r="F17">
            <v>8</v>
          </cell>
          <cell r="G17">
            <v>5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0</v>
          </cell>
          <cell r="M17">
            <v>2</v>
          </cell>
          <cell r="N17">
            <v>1</v>
          </cell>
          <cell r="O17">
            <v>0</v>
          </cell>
          <cell r="P17">
            <v>0</v>
          </cell>
          <cell r="Q17">
            <v>3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40</v>
          </cell>
        </row>
        <row r="18">
          <cell r="C18">
            <v>0</v>
          </cell>
          <cell r="D18">
            <v>5</v>
          </cell>
          <cell r="E18">
            <v>8</v>
          </cell>
          <cell r="F18">
            <v>7</v>
          </cell>
          <cell r="G18">
            <v>9</v>
          </cell>
          <cell r="H18">
            <v>3</v>
          </cell>
          <cell r="I18">
            <v>2</v>
          </cell>
          <cell r="J18">
            <v>0</v>
          </cell>
          <cell r="K18">
            <v>9</v>
          </cell>
          <cell r="L18">
            <v>4</v>
          </cell>
          <cell r="M18">
            <v>3</v>
          </cell>
          <cell r="N18">
            <v>1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51</v>
          </cell>
        </row>
        <row r="19">
          <cell r="C19">
            <v>16</v>
          </cell>
          <cell r="D19">
            <v>29</v>
          </cell>
          <cell r="E19">
            <v>29</v>
          </cell>
          <cell r="F19">
            <v>0</v>
          </cell>
          <cell r="G19">
            <v>4</v>
          </cell>
          <cell r="H19">
            <v>0</v>
          </cell>
          <cell r="I19">
            <v>3</v>
          </cell>
          <cell r="J19">
            <v>0</v>
          </cell>
          <cell r="K19">
            <v>1</v>
          </cell>
          <cell r="L19">
            <v>6</v>
          </cell>
          <cell r="M19">
            <v>1</v>
          </cell>
          <cell r="N19">
            <v>1</v>
          </cell>
          <cell r="O19">
            <v>0</v>
          </cell>
          <cell r="P19">
            <v>1</v>
          </cell>
          <cell r="Q19">
            <v>1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92</v>
          </cell>
        </row>
        <row r="20">
          <cell r="C20">
            <v>3</v>
          </cell>
          <cell r="D20">
            <v>2</v>
          </cell>
          <cell r="E20">
            <v>27</v>
          </cell>
          <cell r="F20">
            <v>6</v>
          </cell>
          <cell r="G20">
            <v>1</v>
          </cell>
          <cell r="H20">
            <v>0</v>
          </cell>
          <cell r="I20">
            <v>1</v>
          </cell>
          <cell r="J20">
            <v>0</v>
          </cell>
          <cell r="K20">
            <v>7</v>
          </cell>
          <cell r="L20">
            <v>0</v>
          </cell>
          <cell r="M20">
            <v>2</v>
          </cell>
          <cell r="N20">
            <v>1</v>
          </cell>
          <cell r="O20">
            <v>0</v>
          </cell>
          <cell r="P20">
            <v>0</v>
          </cell>
          <cell r="Q20">
            <v>0</v>
          </cell>
          <cell r="R20">
            <v>1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51</v>
          </cell>
        </row>
        <row r="21">
          <cell r="C21">
            <v>36</v>
          </cell>
          <cell r="D21">
            <v>10</v>
          </cell>
          <cell r="E21">
            <v>78</v>
          </cell>
          <cell r="F21">
            <v>36</v>
          </cell>
          <cell r="G21">
            <v>26</v>
          </cell>
          <cell r="H21">
            <v>4</v>
          </cell>
          <cell r="I21">
            <v>7</v>
          </cell>
          <cell r="J21">
            <v>0</v>
          </cell>
          <cell r="K21">
            <v>146</v>
          </cell>
          <cell r="L21">
            <v>78</v>
          </cell>
          <cell r="M21">
            <v>41</v>
          </cell>
          <cell r="N21">
            <v>6</v>
          </cell>
          <cell r="O21">
            <v>4</v>
          </cell>
          <cell r="P21">
            <v>11</v>
          </cell>
          <cell r="Q21">
            <v>13</v>
          </cell>
          <cell r="R21">
            <v>2</v>
          </cell>
          <cell r="S21">
            <v>0</v>
          </cell>
          <cell r="T21">
            <v>0</v>
          </cell>
          <cell r="U21">
            <v>1</v>
          </cell>
          <cell r="V21">
            <v>0</v>
          </cell>
          <cell r="W21">
            <v>0</v>
          </cell>
          <cell r="X21">
            <v>15</v>
          </cell>
          <cell r="Y21">
            <v>0</v>
          </cell>
          <cell r="Z21">
            <v>0</v>
          </cell>
          <cell r="AA21">
            <v>514</v>
          </cell>
        </row>
        <row r="22">
          <cell r="C22">
            <v>7</v>
          </cell>
          <cell r="D22">
            <v>10</v>
          </cell>
          <cell r="E22">
            <v>112</v>
          </cell>
          <cell r="F22">
            <v>24</v>
          </cell>
          <cell r="G22">
            <v>6</v>
          </cell>
          <cell r="H22">
            <v>6</v>
          </cell>
          <cell r="I22">
            <v>1</v>
          </cell>
          <cell r="J22">
            <v>0</v>
          </cell>
          <cell r="K22">
            <v>9</v>
          </cell>
          <cell r="L22">
            <v>55</v>
          </cell>
          <cell r="M22">
            <v>15</v>
          </cell>
          <cell r="N22">
            <v>4</v>
          </cell>
          <cell r="O22">
            <v>1</v>
          </cell>
          <cell r="P22">
            <v>1</v>
          </cell>
          <cell r="Q22">
            <v>9</v>
          </cell>
          <cell r="R22">
            <v>3</v>
          </cell>
          <cell r="S22">
            <v>0</v>
          </cell>
          <cell r="T22">
            <v>0</v>
          </cell>
          <cell r="U22">
            <v>1</v>
          </cell>
          <cell r="V22">
            <v>1</v>
          </cell>
          <cell r="W22">
            <v>0</v>
          </cell>
          <cell r="X22">
            <v>2</v>
          </cell>
          <cell r="Y22">
            <v>0</v>
          </cell>
          <cell r="Z22">
            <v>0</v>
          </cell>
          <cell r="AA22">
            <v>267</v>
          </cell>
        </row>
        <row r="23">
          <cell r="C23">
            <v>12</v>
          </cell>
          <cell r="D23">
            <v>7</v>
          </cell>
          <cell r="E23">
            <v>37</v>
          </cell>
          <cell r="F23">
            <v>5</v>
          </cell>
          <cell r="G23">
            <v>21</v>
          </cell>
          <cell r="H23">
            <v>7</v>
          </cell>
          <cell r="I23">
            <v>10</v>
          </cell>
          <cell r="J23">
            <v>2</v>
          </cell>
          <cell r="K23">
            <v>16</v>
          </cell>
          <cell r="L23">
            <v>6</v>
          </cell>
          <cell r="M23">
            <v>1</v>
          </cell>
          <cell r="N23">
            <v>0</v>
          </cell>
          <cell r="O23">
            <v>1</v>
          </cell>
          <cell r="P23">
            <v>0</v>
          </cell>
          <cell r="Q23">
            <v>5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130</v>
          </cell>
        </row>
        <row r="24">
          <cell r="C24">
            <v>9</v>
          </cell>
          <cell r="D24">
            <v>5</v>
          </cell>
          <cell r="E24">
            <v>44</v>
          </cell>
          <cell r="F24">
            <v>14</v>
          </cell>
          <cell r="G24">
            <v>17</v>
          </cell>
          <cell r="H24">
            <v>14</v>
          </cell>
          <cell r="I24">
            <v>17</v>
          </cell>
          <cell r="J24">
            <v>3</v>
          </cell>
          <cell r="K24">
            <v>6</v>
          </cell>
          <cell r="L24">
            <v>10</v>
          </cell>
          <cell r="M24">
            <v>7</v>
          </cell>
          <cell r="N24">
            <v>4</v>
          </cell>
          <cell r="O24">
            <v>19</v>
          </cell>
          <cell r="P24">
            <v>10</v>
          </cell>
          <cell r="Q24">
            <v>11</v>
          </cell>
          <cell r="R24">
            <v>4</v>
          </cell>
          <cell r="S24">
            <v>0</v>
          </cell>
          <cell r="T24">
            <v>0</v>
          </cell>
          <cell r="U24">
            <v>1</v>
          </cell>
          <cell r="V24">
            <v>1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196</v>
          </cell>
        </row>
        <row r="25">
          <cell r="C25">
            <v>29</v>
          </cell>
          <cell r="D25">
            <v>19</v>
          </cell>
          <cell r="E25">
            <v>204</v>
          </cell>
          <cell r="F25">
            <v>68</v>
          </cell>
          <cell r="G25">
            <v>29</v>
          </cell>
          <cell r="H25">
            <v>33</v>
          </cell>
          <cell r="I25">
            <v>41</v>
          </cell>
          <cell r="J25">
            <v>2</v>
          </cell>
          <cell r="K25">
            <v>15</v>
          </cell>
          <cell r="L25">
            <v>45</v>
          </cell>
          <cell r="M25">
            <v>50</v>
          </cell>
          <cell r="N25">
            <v>11</v>
          </cell>
          <cell r="O25">
            <v>17</v>
          </cell>
          <cell r="P25">
            <v>59</v>
          </cell>
          <cell r="Q25">
            <v>79</v>
          </cell>
          <cell r="R25">
            <v>9</v>
          </cell>
          <cell r="S25">
            <v>0</v>
          </cell>
          <cell r="T25">
            <v>0</v>
          </cell>
          <cell r="U25">
            <v>26</v>
          </cell>
          <cell r="V25">
            <v>9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745</v>
          </cell>
        </row>
        <row r="26">
          <cell r="C26">
            <v>25</v>
          </cell>
          <cell r="D26">
            <v>22</v>
          </cell>
          <cell r="E26">
            <v>69</v>
          </cell>
          <cell r="F26">
            <v>7</v>
          </cell>
          <cell r="G26">
            <v>6</v>
          </cell>
          <cell r="H26">
            <v>1</v>
          </cell>
          <cell r="I26">
            <v>10</v>
          </cell>
          <cell r="J26">
            <v>3</v>
          </cell>
          <cell r="K26">
            <v>1</v>
          </cell>
          <cell r="L26">
            <v>4</v>
          </cell>
          <cell r="M26">
            <v>0</v>
          </cell>
          <cell r="N26">
            <v>2</v>
          </cell>
          <cell r="O26">
            <v>3</v>
          </cell>
          <cell r="P26">
            <v>0</v>
          </cell>
          <cell r="Q26">
            <v>3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156</v>
          </cell>
        </row>
        <row r="27">
          <cell r="C27">
            <v>27</v>
          </cell>
          <cell r="D27">
            <v>10</v>
          </cell>
          <cell r="E27">
            <v>67</v>
          </cell>
          <cell r="F27">
            <v>32</v>
          </cell>
          <cell r="G27">
            <v>0</v>
          </cell>
          <cell r="H27">
            <v>3</v>
          </cell>
          <cell r="I27">
            <v>6</v>
          </cell>
          <cell r="J27">
            <v>0</v>
          </cell>
          <cell r="K27">
            <v>27</v>
          </cell>
          <cell r="L27">
            <v>10</v>
          </cell>
          <cell r="M27">
            <v>10</v>
          </cell>
          <cell r="N27">
            <v>4</v>
          </cell>
          <cell r="O27">
            <v>8</v>
          </cell>
          <cell r="P27">
            <v>8</v>
          </cell>
          <cell r="Q27">
            <v>3</v>
          </cell>
          <cell r="R27">
            <v>2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217</v>
          </cell>
        </row>
        <row r="28">
          <cell r="C28">
            <v>12</v>
          </cell>
          <cell r="D28">
            <v>1</v>
          </cell>
          <cell r="E28">
            <v>27</v>
          </cell>
          <cell r="F28">
            <v>8</v>
          </cell>
          <cell r="G28">
            <v>9</v>
          </cell>
          <cell r="H28">
            <v>18</v>
          </cell>
          <cell r="I28">
            <v>7</v>
          </cell>
          <cell r="J28">
            <v>5</v>
          </cell>
          <cell r="K28">
            <v>10</v>
          </cell>
          <cell r="L28">
            <v>3</v>
          </cell>
          <cell r="M28">
            <v>7</v>
          </cell>
          <cell r="N28">
            <v>1</v>
          </cell>
          <cell r="O28">
            <v>4</v>
          </cell>
          <cell r="P28">
            <v>17</v>
          </cell>
          <cell r="Q28">
            <v>15</v>
          </cell>
          <cell r="R28">
            <v>6</v>
          </cell>
          <cell r="S28">
            <v>0</v>
          </cell>
          <cell r="T28">
            <v>0</v>
          </cell>
          <cell r="U28">
            <v>1</v>
          </cell>
          <cell r="V28">
            <v>1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152</v>
          </cell>
        </row>
        <row r="29">
          <cell r="C29">
            <v>16</v>
          </cell>
          <cell r="D29">
            <v>27</v>
          </cell>
          <cell r="E29">
            <v>22</v>
          </cell>
          <cell r="F29">
            <v>14</v>
          </cell>
          <cell r="G29">
            <v>14</v>
          </cell>
          <cell r="H29">
            <v>11</v>
          </cell>
          <cell r="I29">
            <v>25</v>
          </cell>
          <cell r="J29">
            <v>1</v>
          </cell>
          <cell r="K29">
            <v>25</v>
          </cell>
          <cell r="L29">
            <v>27</v>
          </cell>
          <cell r="M29">
            <v>19</v>
          </cell>
          <cell r="N29">
            <v>3</v>
          </cell>
          <cell r="O29">
            <v>3</v>
          </cell>
          <cell r="P29">
            <v>20</v>
          </cell>
          <cell r="Q29">
            <v>26</v>
          </cell>
          <cell r="R29">
            <v>2</v>
          </cell>
          <cell r="S29">
            <v>0</v>
          </cell>
          <cell r="T29">
            <v>0</v>
          </cell>
          <cell r="U29">
            <v>5</v>
          </cell>
          <cell r="V29">
            <v>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261</v>
          </cell>
        </row>
        <row r="30">
          <cell r="C30">
            <v>5</v>
          </cell>
          <cell r="D30">
            <v>15</v>
          </cell>
          <cell r="E30">
            <v>75</v>
          </cell>
          <cell r="F30">
            <v>30</v>
          </cell>
          <cell r="G30">
            <v>14</v>
          </cell>
          <cell r="H30">
            <v>21</v>
          </cell>
          <cell r="I30">
            <v>18</v>
          </cell>
          <cell r="J30">
            <v>1</v>
          </cell>
          <cell r="K30">
            <v>31</v>
          </cell>
          <cell r="L30">
            <v>0</v>
          </cell>
          <cell r="M30">
            <v>9</v>
          </cell>
          <cell r="N30">
            <v>0</v>
          </cell>
          <cell r="O30">
            <v>8</v>
          </cell>
          <cell r="P30">
            <v>14</v>
          </cell>
          <cell r="Q30">
            <v>17</v>
          </cell>
          <cell r="R30">
            <v>3</v>
          </cell>
          <cell r="S30">
            <v>0</v>
          </cell>
          <cell r="T30">
            <v>0</v>
          </cell>
          <cell r="U30">
            <v>8</v>
          </cell>
          <cell r="V30">
            <v>1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270</v>
          </cell>
        </row>
        <row r="31">
          <cell r="C31">
            <v>22</v>
          </cell>
          <cell r="D31">
            <v>22</v>
          </cell>
          <cell r="E31">
            <v>94</v>
          </cell>
          <cell r="F31">
            <v>37</v>
          </cell>
          <cell r="G31">
            <v>10</v>
          </cell>
          <cell r="H31">
            <v>12</v>
          </cell>
          <cell r="I31">
            <v>22</v>
          </cell>
          <cell r="J31">
            <v>7</v>
          </cell>
          <cell r="K31">
            <v>6</v>
          </cell>
          <cell r="L31">
            <v>20</v>
          </cell>
          <cell r="M31">
            <v>28</v>
          </cell>
          <cell r="N31">
            <v>4</v>
          </cell>
          <cell r="O31">
            <v>1</v>
          </cell>
          <cell r="P31">
            <v>11</v>
          </cell>
          <cell r="Q31">
            <v>6</v>
          </cell>
          <cell r="R31">
            <v>1</v>
          </cell>
          <cell r="S31">
            <v>0</v>
          </cell>
          <cell r="T31">
            <v>0</v>
          </cell>
          <cell r="U31">
            <v>3</v>
          </cell>
          <cell r="V31">
            <v>0</v>
          </cell>
          <cell r="W31">
            <v>0</v>
          </cell>
          <cell r="X31">
            <v>1</v>
          </cell>
          <cell r="Y31">
            <v>0</v>
          </cell>
          <cell r="Z31">
            <v>0</v>
          </cell>
          <cell r="AA31">
            <v>307</v>
          </cell>
        </row>
        <row r="32">
          <cell r="C32">
            <v>28</v>
          </cell>
          <cell r="D32">
            <v>15</v>
          </cell>
          <cell r="E32">
            <v>35</v>
          </cell>
          <cell r="F32">
            <v>15</v>
          </cell>
          <cell r="G32">
            <v>19</v>
          </cell>
          <cell r="H32">
            <v>14</v>
          </cell>
          <cell r="I32">
            <v>16</v>
          </cell>
          <cell r="J32">
            <v>17</v>
          </cell>
          <cell r="K32">
            <v>1</v>
          </cell>
          <cell r="L32">
            <v>1</v>
          </cell>
          <cell r="M32">
            <v>2</v>
          </cell>
          <cell r="N32">
            <v>0</v>
          </cell>
          <cell r="O32">
            <v>1</v>
          </cell>
          <cell r="P32">
            <v>5</v>
          </cell>
          <cell r="Q32">
            <v>7</v>
          </cell>
          <cell r="R32">
            <v>1</v>
          </cell>
          <cell r="S32">
            <v>0</v>
          </cell>
          <cell r="T32">
            <v>0</v>
          </cell>
          <cell r="U32">
            <v>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</row>
        <row r="33">
          <cell r="C33">
            <v>8</v>
          </cell>
          <cell r="D33">
            <v>16</v>
          </cell>
          <cell r="E33">
            <v>80</v>
          </cell>
          <cell r="F33">
            <v>34</v>
          </cell>
          <cell r="G33">
            <v>8</v>
          </cell>
          <cell r="H33">
            <v>16</v>
          </cell>
          <cell r="I33">
            <v>17</v>
          </cell>
          <cell r="J33">
            <v>8</v>
          </cell>
          <cell r="K33">
            <v>11</v>
          </cell>
          <cell r="L33">
            <v>5</v>
          </cell>
          <cell r="M33">
            <v>8</v>
          </cell>
          <cell r="N33">
            <v>2</v>
          </cell>
          <cell r="O33">
            <v>35</v>
          </cell>
          <cell r="P33">
            <v>12</v>
          </cell>
          <cell r="Q33">
            <v>19</v>
          </cell>
          <cell r="R33">
            <v>5</v>
          </cell>
          <cell r="S33">
            <v>0</v>
          </cell>
          <cell r="T33">
            <v>0</v>
          </cell>
          <cell r="U33">
            <v>4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288</v>
          </cell>
        </row>
        <row r="34">
          <cell r="C34">
            <v>17</v>
          </cell>
          <cell r="D34">
            <v>7</v>
          </cell>
          <cell r="E34">
            <v>71</v>
          </cell>
          <cell r="F34">
            <v>15</v>
          </cell>
          <cell r="G34">
            <v>8</v>
          </cell>
          <cell r="H34">
            <v>1</v>
          </cell>
          <cell r="I34">
            <v>28</v>
          </cell>
          <cell r="J34">
            <v>0</v>
          </cell>
          <cell r="K34">
            <v>17</v>
          </cell>
          <cell r="L34">
            <v>22</v>
          </cell>
          <cell r="M34">
            <v>27</v>
          </cell>
          <cell r="N34">
            <v>3</v>
          </cell>
          <cell r="O34">
            <v>0</v>
          </cell>
          <cell r="P34">
            <v>9</v>
          </cell>
          <cell r="Q34">
            <v>14</v>
          </cell>
          <cell r="R34">
            <v>3</v>
          </cell>
          <cell r="S34">
            <v>0</v>
          </cell>
          <cell r="T34">
            <v>0</v>
          </cell>
          <cell r="U34">
            <v>7</v>
          </cell>
          <cell r="V34">
            <v>4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253</v>
          </cell>
        </row>
        <row r="35">
          <cell r="C35">
            <v>19</v>
          </cell>
          <cell r="D35">
            <v>0</v>
          </cell>
          <cell r="E35">
            <v>37</v>
          </cell>
          <cell r="F35">
            <v>6</v>
          </cell>
          <cell r="G35">
            <v>6</v>
          </cell>
          <cell r="H35">
            <v>9</v>
          </cell>
          <cell r="I35">
            <v>3</v>
          </cell>
          <cell r="J35">
            <v>0</v>
          </cell>
          <cell r="K35">
            <v>6</v>
          </cell>
          <cell r="L35">
            <v>1</v>
          </cell>
          <cell r="M35">
            <v>3</v>
          </cell>
          <cell r="N35">
            <v>1</v>
          </cell>
          <cell r="O35">
            <v>4</v>
          </cell>
          <cell r="P35">
            <v>7</v>
          </cell>
          <cell r="Q35">
            <v>8</v>
          </cell>
          <cell r="R35">
            <v>1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111</v>
          </cell>
        </row>
        <row r="36">
          <cell r="C36">
            <v>4</v>
          </cell>
          <cell r="D36">
            <v>15</v>
          </cell>
          <cell r="E36">
            <v>123</v>
          </cell>
          <cell r="F36">
            <v>53</v>
          </cell>
          <cell r="G36">
            <v>37</v>
          </cell>
          <cell r="H36">
            <v>22</v>
          </cell>
          <cell r="I36">
            <v>32</v>
          </cell>
          <cell r="J36">
            <v>4</v>
          </cell>
          <cell r="K36">
            <v>10</v>
          </cell>
          <cell r="L36">
            <v>39</v>
          </cell>
          <cell r="M36">
            <v>50</v>
          </cell>
          <cell r="N36">
            <v>6</v>
          </cell>
          <cell r="O36">
            <v>12</v>
          </cell>
          <cell r="P36">
            <v>35</v>
          </cell>
          <cell r="Q36">
            <v>64</v>
          </cell>
          <cell r="R36">
            <v>9</v>
          </cell>
          <cell r="S36">
            <v>0</v>
          </cell>
          <cell r="T36">
            <v>0</v>
          </cell>
          <cell r="U36">
            <v>27</v>
          </cell>
          <cell r="V36">
            <v>3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545</v>
          </cell>
        </row>
        <row r="37">
          <cell r="C37">
            <v>4</v>
          </cell>
          <cell r="D37">
            <v>4</v>
          </cell>
          <cell r="E37">
            <v>45</v>
          </cell>
          <cell r="F37">
            <v>14</v>
          </cell>
          <cell r="G37">
            <v>52</v>
          </cell>
          <cell r="H37">
            <v>60</v>
          </cell>
          <cell r="I37">
            <v>35</v>
          </cell>
          <cell r="J37">
            <v>2</v>
          </cell>
          <cell r="K37">
            <v>9</v>
          </cell>
          <cell r="L37">
            <v>8</v>
          </cell>
          <cell r="M37">
            <v>13</v>
          </cell>
          <cell r="N37">
            <v>0</v>
          </cell>
          <cell r="O37">
            <v>2</v>
          </cell>
          <cell r="P37">
            <v>9</v>
          </cell>
          <cell r="Q37">
            <v>16</v>
          </cell>
          <cell r="R37">
            <v>1</v>
          </cell>
          <cell r="S37">
            <v>0</v>
          </cell>
          <cell r="T37">
            <v>0</v>
          </cell>
          <cell r="U37">
            <v>2</v>
          </cell>
          <cell r="V37">
            <v>0</v>
          </cell>
          <cell r="W37">
            <v>0</v>
          </cell>
          <cell r="X37">
            <v>1</v>
          </cell>
          <cell r="Y37">
            <v>0</v>
          </cell>
          <cell r="Z37">
            <v>0</v>
          </cell>
          <cell r="AA37">
            <v>277</v>
          </cell>
        </row>
        <row r="38">
          <cell r="C38">
            <v>39</v>
          </cell>
          <cell r="D38">
            <v>17</v>
          </cell>
          <cell r="E38">
            <v>13</v>
          </cell>
          <cell r="F38">
            <v>1</v>
          </cell>
          <cell r="G38">
            <v>15</v>
          </cell>
          <cell r="H38">
            <v>10</v>
          </cell>
          <cell r="I38">
            <v>18</v>
          </cell>
          <cell r="J38">
            <v>2</v>
          </cell>
          <cell r="K38">
            <v>5</v>
          </cell>
          <cell r="L38">
            <v>34</v>
          </cell>
          <cell r="M38">
            <v>47</v>
          </cell>
          <cell r="N38">
            <v>1</v>
          </cell>
          <cell r="O38">
            <v>2</v>
          </cell>
          <cell r="P38">
            <v>10</v>
          </cell>
          <cell r="Q38">
            <v>7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2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223</v>
          </cell>
        </row>
        <row r="39">
          <cell r="C39">
            <v>5</v>
          </cell>
          <cell r="D39">
            <v>6</v>
          </cell>
          <cell r="E39">
            <v>18</v>
          </cell>
          <cell r="F39">
            <v>8</v>
          </cell>
          <cell r="G39">
            <v>2</v>
          </cell>
          <cell r="H39">
            <v>1</v>
          </cell>
          <cell r="I39">
            <v>11</v>
          </cell>
          <cell r="J39">
            <v>3</v>
          </cell>
          <cell r="K39">
            <v>0</v>
          </cell>
          <cell r="L39">
            <v>8</v>
          </cell>
          <cell r="M39">
            <v>38</v>
          </cell>
          <cell r="N39">
            <v>8</v>
          </cell>
          <cell r="O39">
            <v>1</v>
          </cell>
          <cell r="P39">
            <v>10</v>
          </cell>
          <cell r="Q39">
            <v>9</v>
          </cell>
          <cell r="R39">
            <v>3</v>
          </cell>
          <cell r="S39">
            <v>0</v>
          </cell>
          <cell r="T39">
            <v>0</v>
          </cell>
          <cell r="U39">
            <v>0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132</v>
          </cell>
        </row>
        <row r="40">
          <cell r="C40">
            <v>24</v>
          </cell>
          <cell r="D40">
            <v>3</v>
          </cell>
          <cell r="E40">
            <v>49</v>
          </cell>
          <cell r="F40">
            <v>19</v>
          </cell>
          <cell r="G40">
            <v>17</v>
          </cell>
          <cell r="H40">
            <v>4</v>
          </cell>
          <cell r="I40">
            <v>6</v>
          </cell>
          <cell r="J40">
            <v>1</v>
          </cell>
          <cell r="K40">
            <v>37</v>
          </cell>
          <cell r="L40">
            <v>24</v>
          </cell>
          <cell r="M40">
            <v>29</v>
          </cell>
          <cell r="N40">
            <v>7</v>
          </cell>
          <cell r="O40">
            <v>29</v>
          </cell>
          <cell r="P40">
            <v>40</v>
          </cell>
          <cell r="Q40">
            <v>31</v>
          </cell>
          <cell r="R40">
            <v>11</v>
          </cell>
          <cell r="S40">
            <v>0</v>
          </cell>
          <cell r="T40">
            <v>0</v>
          </cell>
          <cell r="U40">
            <v>12</v>
          </cell>
          <cell r="V40">
            <v>3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346</v>
          </cell>
        </row>
        <row r="41">
          <cell r="C41">
            <v>28</v>
          </cell>
          <cell r="D41">
            <v>23</v>
          </cell>
          <cell r="E41">
            <v>138</v>
          </cell>
          <cell r="F41">
            <v>46</v>
          </cell>
          <cell r="G41">
            <v>18</v>
          </cell>
          <cell r="H41">
            <v>10</v>
          </cell>
          <cell r="I41">
            <v>29</v>
          </cell>
          <cell r="J41">
            <v>5</v>
          </cell>
          <cell r="K41">
            <v>18</v>
          </cell>
          <cell r="L41">
            <v>9</v>
          </cell>
          <cell r="M41">
            <v>6</v>
          </cell>
          <cell r="N41">
            <v>0</v>
          </cell>
          <cell r="O41">
            <v>11</v>
          </cell>
          <cell r="P41">
            <v>11</v>
          </cell>
          <cell r="Q41">
            <v>30</v>
          </cell>
          <cell r="R41">
            <v>5</v>
          </cell>
          <cell r="S41">
            <v>0</v>
          </cell>
          <cell r="T41">
            <v>0</v>
          </cell>
          <cell r="U41">
            <v>2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390</v>
          </cell>
        </row>
        <row r="42">
          <cell r="C42">
            <v>12</v>
          </cell>
          <cell r="D42">
            <v>4</v>
          </cell>
          <cell r="E42">
            <v>45</v>
          </cell>
          <cell r="F42">
            <v>14</v>
          </cell>
          <cell r="G42">
            <v>20</v>
          </cell>
          <cell r="H42">
            <v>16</v>
          </cell>
          <cell r="I42">
            <v>36</v>
          </cell>
          <cell r="J42">
            <v>5</v>
          </cell>
          <cell r="K42">
            <v>0</v>
          </cell>
          <cell r="L42">
            <v>0</v>
          </cell>
          <cell r="M42">
            <v>0</v>
          </cell>
          <cell r="N42">
            <v>1</v>
          </cell>
          <cell r="O42">
            <v>4</v>
          </cell>
          <cell r="P42">
            <v>14</v>
          </cell>
          <cell r="Q42">
            <v>11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182</v>
          </cell>
        </row>
        <row r="43">
          <cell r="C43">
            <v>43</v>
          </cell>
          <cell r="D43">
            <v>26</v>
          </cell>
          <cell r="E43">
            <v>47</v>
          </cell>
          <cell r="F43">
            <v>30</v>
          </cell>
          <cell r="G43">
            <v>3</v>
          </cell>
          <cell r="H43">
            <v>12</v>
          </cell>
          <cell r="I43">
            <v>15</v>
          </cell>
          <cell r="J43">
            <v>4</v>
          </cell>
          <cell r="K43">
            <v>19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1</v>
          </cell>
          <cell r="Q43">
            <v>2</v>
          </cell>
          <cell r="R43">
            <v>2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204</v>
          </cell>
        </row>
        <row r="44">
          <cell r="C44">
            <v>1</v>
          </cell>
          <cell r="D44">
            <v>3</v>
          </cell>
          <cell r="E44">
            <v>33</v>
          </cell>
          <cell r="F44">
            <v>6</v>
          </cell>
          <cell r="G44">
            <v>1</v>
          </cell>
          <cell r="H44">
            <v>3</v>
          </cell>
          <cell r="I44">
            <v>2</v>
          </cell>
          <cell r="J44">
            <v>3</v>
          </cell>
          <cell r="K44">
            <v>0</v>
          </cell>
          <cell r="L44">
            <v>0</v>
          </cell>
          <cell r="M44">
            <v>2</v>
          </cell>
          <cell r="N44">
            <v>0</v>
          </cell>
          <cell r="O44">
            <v>1</v>
          </cell>
          <cell r="P44">
            <v>0</v>
          </cell>
          <cell r="Q44">
            <v>7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62</v>
          </cell>
        </row>
        <row r="45">
          <cell r="C45">
            <v>8</v>
          </cell>
          <cell r="D45">
            <v>5</v>
          </cell>
          <cell r="E45">
            <v>119</v>
          </cell>
          <cell r="F45">
            <v>40</v>
          </cell>
          <cell r="G45">
            <v>23</v>
          </cell>
          <cell r="H45">
            <v>15</v>
          </cell>
          <cell r="I45">
            <v>41</v>
          </cell>
          <cell r="J45">
            <v>6</v>
          </cell>
          <cell r="K45">
            <v>28</v>
          </cell>
          <cell r="L45">
            <v>25</v>
          </cell>
          <cell r="M45">
            <v>9</v>
          </cell>
          <cell r="N45">
            <v>3</v>
          </cell>
          <cell r="O45">
            <v>0</v>
          </cell>
          <cell r="P45">
            <v>6</v>
          </cell>
          <cell r="Q45">
            <v>9</v>
          </cell>
          <cell r="R45">
            <v>3</v>
          </cell>
          <cell r="S45">
            <v>0</v>
          </cell>
          <cell r="T45">
            <v>0</v>
          </cell>
          <cell r="U45">
            <v>2</v>
          </cell>
          <cell r="V45">
            <v>5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347</v>
          </cell>
        </row>
        <row r="46">
          <cell r="C46">
            <v>12</v>
          </cell>
          <cell r="D46">
            <v>25</v>
          </cell>
          <cell r="E46">
            <v>64</v>
          </cell>
          <cell r="F46">
            <v>7</v>
          </cell>
          <cell r="G46">
            <v>0</v>
          </cell>
          <cell r="H46">
            <v>10</v>
          </cell>
          <cell r="I46">
            <v>15</v>
          </cell>
          <cell r="J46">
            <v>1</v>
          </cell>
          <cell r="K46">
            <v>0</v>
          </cell>
          <cell r="L46">
            <v>5</v>
          </cell>
          <cell r="M46">
            <v>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142</v>
          </cell>
        </row>
        <row r="47">
          <cell r="C47">
            <v>8</v>
          </cell>
          <cell r="D47">
            <v>7</v>
          </cell>
          <cell r="E47">
            <v>74</v>
          </cell>
          <cell r="F47">
            <v>14</v>
          </cell>
          <cell r="G47">
            <v>8</v>
          </cell>
          <cell r="H47">
            <v>4</v>
          </cell>
          <cell r="I47">
            <v>1</v>
          </cell>
          <cell r="J47">
            <v>0</v>
          </cell>
          <cell r="K47">
            <v>8</v>
          </cell>
          <cell r="L47">
            <v>1</v>
          </cell>
          <cell r="M47">
            <v>4</v>
          </cell>
          <cell r="N47">
            <v>0</v>
          </cell>
          <cell r="O47">
            <v>0</v>
          </cell>
          <cell r="P47">
            <v>0</v>
          </cell>
          <cell r="Q47">
            <v>5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</v>
          </cell>
          <cell r="Y47">
            <v>0</v>
          </cell>
          <cell r="Z47">
            <v>0</v>
          </cell>
          <cell r="AA47">
            <v>135</v>
          </cell>
        </row>
        <row r="48">
          <cell r="C48">
            <v>35</v>
          </cell>
          <cell r="D48">
            <v>53</v>
          </cell>
          <cell r="E48">
            <v>243</v>
          </cell>
          <cell r="F48">
            <v>84</v>
          </cell>
          <cell r="G48">
            <v>60</v>
          </cell>
          <cell r="H48">
            <v>50</v>
          </cell>
          <cell r="I48">
            <v>76</v>
          </cell>
          <cell r="J48">
            <v>15</v>
          </cell>
          <cell r="K48">
            <v>47</v>
          </cell>
          <cell r="L48">
            <v>28</v>
          </cell>
          <cell r="M48">
            <v>14</v>
          </cell>
          <cell r="N48">
            <v>7</v>
          </cell>
          <cell r="O48">
            <v>24</v>
          </cell>
          <cell r="P48">
            <v>16</v>
          </cell>
          <cell r="Q48">
            <v>51</v>
          </cell>
          <cell r="R48">
            <v>8</v>
          </cell>
          <cell r="S48">
            <v>0</v>
          </cell>
          <cell r="T48">
            <v>0</v>
          </cell>
          <cell r="U48">
            <v>44</v>
          </cell>
          <cell r="V48">
            <v>18</v>
          </cell>
          <cell r="W48">
            <v>0</v>
          </cell>
          <cell r="X48">
            <v>1</v>
          </cell>
          <cell r="Y48">
            <v>0</v>
          </cell>
          <cell r="Z48">
            <v>0</v>
          </cell>
          <cell r="AA48">
            <v>874</v>
          </cell>
        </row>
        <row r="49">
          <cell r="C49">
            <v>45</v>
          </cell>
          <cell r="D49">
            <v>42</v>
          </cell>
          <cell r="E49">
            <v>198</v>
          </cell>
          <cell r="F49">
            <v>81</v>
          </cell>
          <cell r="G49">
            <v>24</v>
          </cell>
          <cell r="H49">
            <v>28</v>
          </cell>
          <cell r="I49">
            <v>19</v>
          </cell>
          <cell r="J49">
            <v>5</v>
          </cell>
          <cell r="K49">
            <v>16</v>
          </cell>
          <cell r="L49">
            <v>9</v>
          </cell>
          <cell r="M49">
            <v>6</v>
          </cell>
          <cell r="N49">
            <v>4</v>
          </cell>
          <cell r="O49">
            <v>8</v>
          </cell>
          <cell r="P49">
            <v>16</v>
          </cell>
          <cell r="Q49">
            <v>32</v>
          </cell>
          <cell r="R49">
            <v>5</v>
          </cell>
          <cell r="S49">
            <v>0</v>
          </cell>
          <cell r="T49">
            <v>0</v>
          </cell>
          <cell r="U49">
            <v>18</v>
          </cell>
          <cell r="V49">
            <v>8</v>
          </cell>
          <cell r="W49">
            <v>0</v>
          </cell>
          <cell r="X49">
            <v>2</v>
          </cell>
          <cell r="Y49">
            <v>0</v>
          </cell>
          <cell r="Z49">
            <v>0</v>
          </cell>
          <cell r="AA49">
            <v>566</v>
          </cell>
        </row>
        <row r="50">
          <cell r="C50">
            <v>6</v>
          </cell>
          <cell r="D50">
            <v>6</v>
          </cell>
          <cell r="E50">
            <v>125</v>
          </cell>
          <cell r="F50">
            <v>57</v>
          </cell>
          <cell r="G50">
            <v>3</v>
          </cell>
          <cell r="H50">
            <v>7</v>
          </cell>
          <cell r="I50">
            <v>15</v>
          </cell>
          <cell r="J50">
            <v>5</v>
          </cell>
          <cell r="K50">
            <v>0</v>
          </cell>
          <cell r="L50">
            <v>1</v>
          </cell>
          <cell r="M50">
            <v>14</v>
          </cell>
          <cell r="N50">
            <v>3</v>
          </cell>
          <cell r="O50">
            <v>13</v>
          </cell>
          <cell r="P50">
            <v>3</v>
          </cell>
          <cell r="Q50">
            <v>9</v>
          </cell>
          <cell r="R50">
            <v>6</v>
          </cell>
          <cell r="S50">
            <v>0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276</v>
          </cell>
        </row>
        <row r="51">
          <cell r="C51">
            <v>6</v>
          </cell>
          <cell r="D51">
            <v>3</v>
          </cell>
          <cell r="E51">
            <v>119</v>
          </cell>
          <cell r="F51">
            <v>30</v>
          </cell>
          <cell r="G51">
            <v>10</v>
          </cell>
          <cell r="H51">
            <v>9</v>
          </cell>
          <cell r="I51">
            <v>30</v>
          </cell>
          <cell r="J51">
            <v>5</v>
          </cell>
          <cell r="K51">
            <v>0</v>
          </cell>
          <cell r="L51">
            <v>7</v>
          </cell>
          <cell r="M51">
            <v>26</v>
          </cell>
          <cell r="N51">
            <v>7</v>
          </cell>
          <cell r="O51">
            <v>1</v>
          </cell>
          <cell r="P51">
            <v>2</v>
          </cell>
          <cell r="Q51">
            <v>14</v>
          </cell>
          <cell r="R51">
            <v>0</v>
          </cell>
          <cell r="S51">
            <v>0</v>
          </cell>
          <cell r="T51">
            <v>0</v>
          </cell>
          <cell r="U51">
            <v>14</v>
          </cell>
          <cell r="V51">
            <v>1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284</v>
          </cell>
        </row>
        <row r="52">
          <cell r="C52">
            <v>0</v>
          </cell>
          <cell r="D52">
            <v>3</v>
          </cell>
          <cell r="E52">
            <v>8</v>
          </cell>
          <cell r="F52">
            <v>2</v>
          </cell>
          <cell r="G52">
            <v>4</v>
          </cell>
          <cell r="H52">
            <v>10</v>
          </cell>
          <cell r="I52">
            <v>8</v>
          </cell>
          <cell r="J52">
            <v>0</v>
          </cell>
          <cell r="K52">
            <v>12</v>
          </cell>
          <cell r="L52">
            <v>5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56</v>
          </cell>
        </row>
        <row r="53">
          <cell r="C53">
            <v>32</v>
          </cell>
          <cell r="D53">
            <v>83</v>
          </cell>
          <cell r="E53">
            <v>278</v>
          </cell>
          <cell r="F53">
            <v>129</v>
          </cell>
          <cell r="G53">
            <v>13</v>
          </cell>
          <cell r="H53">
            <v>18</v>
          </cell>
          <cell r="I53">
            <v>27</v>
          </cell>
          <cell r="J53">
            <v>0</v>
          </cell>
          <cell r="K53">
            <v>11</v>
          </cell>
          <cell r="L53">
            <v>12</v>
          </cell>
          <cell r="M53">
            <v>24</v>
          </cell>
          <cell r="N53">
            <v>4</v>
          </cell>
          <cell r="O53">
            <v>0</v>
          </cell>
          <cell r="P53">
            <v>33</v>
          </cell>
          <cell r="Q53">
            <v>27</v>
          </cell>
          <cell r="R53">
            <v>14</v>
          </cell>
          <cell r="S53">
            <v>0</v>
          </cell>
          <cell r="T53">
            <v>0</v>
          </cell>
          <cell r="U53">
            <v>20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727</v>
          </cell>
        </row>
        <row r="54">
          <cell r="C54">
            <v>2</v>
          </cell>
          <cell r="D54">
            <v>8</v>
          </cell>
          <cell r="E54">
            <v>134</v>
          </cell>
          <cell r="F54">
            <v>39</v>
          </cell>
          <cell r="G54">
            <v>7</v>
          </cell>
          <cell r="H54">
            <v>10</v>
          </cell>
          <cell r="I54">
            <v>14</v>
          </cell>
          <cell r="J54">
            <v>13</v>
          </cell>
          <cell r="K54">
            <v>8</v>
          </cell>
          <cell r="L54">
            <v>29</v>
          </cell>
          <cell r="M54">
            <v>26</v>
          </cell>
          <cell r="N54">
            <v>4</v>
          </cell>
          <cell r="O54">
            <v>5</v>
          </cell>
          <cell r="P54">
            <v>28</v>
          </cell>
          <cell r="Q54">
            <v>19</v>
          </cell>
          <cell r="R54">
            <v>2</v>
          </cell>
          <cell r="S54">
            <v>0</v>
          </cell>
          <cell r="T54">
            <v>0</v>
          </cell>
          <cell r="U54">
            <v>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353</v>
          </cell>
        </row>
        <row r="55">
          <cell r="C55">
            <v>1</v>
          </cell>
          <cell r="D55">
            <v>12</v>
          </cell>
          <cell r="E55">
            <v>153</v>
          </cell>
          <cell r="F55">
            <v>23</v>
          </cell>
          <cell r="G55">
            <v>8</v>
          </cell>
          <cell r="H55">
            <v>3</v>
          </cell>
          <cell r="I55">
            <v>4</v>
          </cell>
          <cell r="J55">
            <v>0</v>
          </cell>
          <cell r="K55">
            <v>9</v>
          </cell>
          <cell r="L55">
            <v>6</v>
          </cell>
          <cell r="M55">
            <v>16</v>
          </cell>
          <cell r="N55">
            <v>2</v>
          </cell>
          <cell r="O55">
            <v>0</v>
          </cell>
          <cell r="P55">
            <v>0</v>
          </cell>
          <cell r="Q55">
            <v>4</v>
          </cell>
          <cell r="R55">
            <v>1</v>
          </cell>
          <cell r="S55">
            <v>0</v>
          </cell>
          <cell r="T55">
            <v>0</v>
          </cell>
          <cell r="U55">
            <v>2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244</v>
          </cell>
        </row>
        <row r="56">
          <cell r="C56">
            <v>31</v>
          </cell>
          <cell r="D56">
            <v>36</v>
          </cell>
          <cell r="E56">
            <v>164</v>
          </cell>
          <cell r="F56">
            <v>19</v>
          </cell>
          <cell r="G56">
            <v>18</v>
          </cell>
          <cell r="H56">
            <v>9</v>
          </cell>
          <cell r="I56">
            <v>19</v>
          </cell>
          <cell r="J56">
            <v>5</v>
          </cell>
          <cell r="K56">
            <v>2</v>
          </cell>
          <cell r="L56">
            <v>4</v>
          </cell>
          <cell r="M56">
            <v>6</v>
          </cell>
          <cell r="N56">
            <v>4</v>
          </cell>
          <cell r="O56">
            <v>2</v>
          </cell>
          <cell r="P56">
            <v>13</v>
          </cell>
          <cell r="Q56">
            <v>17</v>
          </cell>
          <cell r="R56">
            <v>1</v>
          </cell>
          <cell r="S56">
            <v>0</v>
          </cell>
          <cell r="T56">
            <v>0</v>
          </cell>
          <cell r="U56">
            <v>10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361</v>
          </cell>
        </row>
        <row r="57">
          <cell r="C57">
            <v>6</v>
          </cell>
          <cell r="D57">
            <v>14</v>
          </cell>
          <cell r="E57">
            <v>86</v>
          </cell>
          <cell r="F57">
            <v>22</v>
          </cell>
          <cell r="G57">
            <v>9</v>
          </cell>
          <cell r="H57">
            <v>7</v>
          </cell>
          <cell r="I57">
            <v>18</v>
          </cell>
          <cell r="J57">
            <v>2</v>
          </cell>
          <cell r="K57">
            <v>7</v>
          </cell>
          <cell r="L57">
            <v>9</v>
          </cell>
          <cell r="M57">
            <v>9</v>
          </cell>
          <cell r="N57">
            <v>1</v>
          </cell>
          <cell r="O57">
            <v>0</v>
          </cell>
          <cell r="P57">
            <v>1</v>
          </cell>
          <cell r="Q57">
            <v>9</v>
          </cell>
          <cell r="R57">
            <v>0</v>
          </cell>
          <cell r="S57">
            <v>0</v>
          </cell>
          <cell r="T57">
            <v>0</v>
          </cell>
          <cell r="U57">
            <v>7</v>
          </cell>
          <cell r="V57">
            <v>5</v>
          </cell>
          <cell r="W57">
            <v>0</v>
          </cell>
          <cell r="X57">
            <v>2</v>
          </cell>
          <cell r="Y57">
            <v>0</v>
          </cell>
          <cell r="Z57">
            <v>0</v>
          </cell>
          <cell r="AA57">
            <v>214</v>
          </cell>
        </row>
        <row r="58">
          <cell r="C58">
            <v>31</v>
          </cell>
          <cell r="D58">
            <v>25</v>
          </cell>
          <cell r="E58">
            <v>250</v>
          </cell>
          <cell r="F58">
            <v>69</v>
          </cell>
          <cell r="G58">
            <v>37</v>
          </cell>
          <cell r="H58">
            <v>27</v>
          </cell>
          <cell r="I58">
            <v>42</v>
          </cell>
          <cell r="J58">
            <v>2</v>
          </cell>
          <cell r="K58">
            <v>21</v>
          </cell>
          <cell r="L58">
            <v>48</v>
          </cell>
          <cell r="M58">
            <v>46</v>
          </cell>
          <cell r="N58">
            <v>5</v>
          </cell>
          <cell r="O58">
            <v>1</v>
          </cell>
          <cell r="P58">
            <v>2</v>
          </cell>
          <cell r="Q58">
            <v>10</v>
          </cell>
          <cell r="R58">
            <v>5</v>
          </cell>
          <cell r="S58">
            <v>0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624</v>
          </cell>
        </row>
        <row r="59">
          <cell r="C59">
            <v>6</v>
          </cell>
          <cell r="D59">
            <v>10</v>
          </cell>
          <cell r="E59">
            <v>171</v>
          </cell>
          <cell r="F59">
            <v>26</v>
          </cell>
          <cell r="G59">
            <v>6</v>
          </cell>
          <cell r="H59">
            <v>23</v>
          </cell>
          <cell r="I59">
            <v>24</v>
          </cell>
          <cell r="J59">
            <v>1</v>
          </cell>
          <cell r="K59">
            <v>1</v>
          </cell>
          <cell r="L59">
            <v>14</v>
          </cell>
          <cell r="M59">
            <v>25</v>
          </cell>
          <cell r="N59">
            <v>3</v>
          </cell>
          <cell r="O59">
            <v>0</v>
          </cell>
          <cell r="P59">
            <v>2</v>
          </cell>
          <cell r="Q59">
            <v>10</v>
          </cell>
          <cell r="R59">
            <v>3</v>
          </cell>
          <cell r="S59">
            <v>0</v>
          </cell>
          <cell r="T59">
            <v>0</v>
          </cell>
          <cell r="U59">
            <v>5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330</v>
          </cell>
        </row>
        <row r="60">
          <cell r="C60">
            <v>2</v>
          </cell>
          <cell r="D60">
            <v>4</v>
          </cell>
          <cell r="E60">
            <v>22</v>
          </cell>
          <cell r="F60">
            <v>4</v>
          </cell>
          <cell r="G60">
            <v>4</v>
          </cell>
          <cell r="H60">
            <v>4</v>
          </cell>
          <cell r="I60">
            <v>1</v>
          </cell>
          <cell r="J60">
            <v>0</v>
          </cell>
          <cell r="K60">
            <v>0</v>
          </cell>
          <cell r="L60">
            <v>0</v>
          </cell>
          <cell r="M60">
            <v>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43</v>
          </cell>
        </row>
        <row r="61">
          <cell r="C61">
            <v>78</v>
          </cell>
          <cell r="D61">
            <v>46</v>
          </cell>
          <cell r="E61">
            <v>626</v>
          </cell>
          <cell r="F61">
            <v>209</v>
          </cell>
          <cell r="G61">
            <v>107</v>
          </cell>
          <cell r="H61">
            <v>62</v>
          </cell>
          <cell r="I61">
            <v>53</v>
          </cell>
          <cell r="J61">
            <v>21</v>
          </cell>
          <cell r="K61">
            <v>55</v>
          </cell>
          <cell r="L61">
            <v>52</v>
          </cell>
          <cell r="M61">
            <v>45</v>
          </cell>
          <cell r="N61">
            <v>18</v>
          </cell>
          <cell r="O61">
            <v>16</v>
          </cell>
          <cell r="P61">
            <v>44</v>
          </cell>
          <cell r="Q61">
            <v>207</v>
          </cell>
          <cell r="R61">
            <v>40</v>
          </cell>
          <cell r="S61">
            <v>0</v>
          </cell>
          <cell r="T61">
            <v>0</v>
          </cell>
          <cell r="U61">
            <v>97</v>
          </cell>
          <cell r="V61">
            <v>23</v>
          </cell>
          <cell r="W61">
            <v>0</v>
          </cell>
          <cell r="X61">
            <v>19</v>
          </cell>
          <cell r="Y61">
            <v>0</v>
          </cell>
          <cell r="Z61">
            <v>0</v>
          </cell>
          <cell r="AA61">
            <v>1818</v>
          </cell>
        </row>
        <row r="62">
          <cell r="C62">
            <v>30</v>
          </cell>
          <cell r="D62">
            <v>34</v>
          </cell>
          <cell r="E62">
            <v>374</v>
          </cell>
          <cell r="F62">
            <v>125</v>
          </cell>
          <cell r="G62">
            <v>78</v>
          </cell>
          <cell r="H62">
            <v>21</v>
          </cell>
          <cell r="I62">
            <v>32</v>
          </cell>
          <cell r="J62">
            <v>11</v>
          </cell>
          <cell r="K62">
            <v>55</v>
          </cell>
          <cell r="L62">
            <v>44</v>
          </cell>
          <cell r="M62">
            <v>23</v>
          </cell>
          <cell r="N62">
            <v>12</v>
          </cell>
          <cell r="O62">
            <v>17</v>
          </cell>
          <cell r="P62">
            <v>20</v>
          </cell>
          <cell r="Q62">
            <v>56</v>
          </cell>
          <cell r="R62">
            <v>13</v>
          </cell>
          <cell r="S62">
            <v>0</v>
          </cell>
          <cell r="T62">
            <v>0</v>
          </cell>
          <cell r="U62">
            <v>35</v>
          </cell>
          <cell r="V62">
            <v>3</v>
          </cell>
          <cell r="W62">
            <v>0</v>
          </cell>
          <cell r="X62">
            <v>4</v>
          </cell>
          <cell r="Y62">
            <v>0</v>
          </cell>
          <cell r="Z62">
            <v>0</v>
          </cell>
          <cell r="AA62">
            <v>987</v>
          </cell>
        </row>
        <row r="63">
          <cell r="C63">
            <v>5</v>
          </cell>
          <cell r="D63">
            <v>1</v>
          </cell>
          <cell r="E63">
            <v>47</v>
          </cell>
          <cell r="F63">
            <v>32</v>
          </cell>
          <cell r="G63">
            <v>11</v>
          </cell>
          <cell r="H63">
            <v>6</v>
          </cell>
          <cell r="I63">
            <v>10</v>
          </cell>
          <cell r="J63">
            <v>0</v>
          </cell>
          <cell r="K63">
            <v>3</v>
          </cell>
          <cell r="L63">
            <v>3</v>
          </cell>
          <cell r="M63">
            <v>3</v>
          </cell>
          <cell r="N63">
            <v>1</v>
          </cell>
          <cell r="O63">
            <v>0</v>
          </cell>
          <cell r="P63">
            <v>2</v>
          </cell>
          <cell r="Q63">
            <v>2</v>
          </cell>
          <cell r="R63">
            <v>3</v>
          </cell>
          <cell r="S63">
            <v>0</v>
          </cell>
          <cell r="T63">
            <v>0</v>
          </cell>
          <cell r="U63">
            <v>2</v>
          </cell>
          <cell r="V63">
            <v>0</v>
          </cell>
          <cell r="W63">
            <v>0</v>
          </cell>
          <cell r="X63">
            <v>1</v>
          </cell>
          <cell r="Y63">
            <v>0</v>
          </cell>
          <cell r="Z63">
            <v>0</v>
          </cell>
          <cell r="AA63">
            <v>132</v>
          </cell>
        </row>
        <row r="64">
          <cell r="C64">
            <v>5</v>
          </cell>
          <cell r="D64">
            <v>23</v>
          </cell>
          <cell r="E64">
            <v>81</v>
          </cell>
          <cell r="F64">
            <v>23</v>
          </cell>
          <cell r="G64">
            <v>35</v>
          </cell>
          <cell r="H64">
            <v>4</v>
          </cell>
          <cell r="I64">
            <v>4</v>
          </cell>
          <cell r="J64">
            <v>1</v>
          </cell>
          <cell r="K64">
            <v>20</v>
          </cell>
          <cell r="L64">
            <v>11</v>
          </cell>
          <cell r="M64">
            <v>10</v>
          </cell>
          <cell r="N64">
            <v>0</v>
          </cell>
          <cell r="O64">
            <v>4</v>
          </cell>
          <cell r="P64">
            <v>0</v>
          </cell>
          <cell r="Q64">
            <v>4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226</v>
          </cell>
        </row>
        <row r="65">
          <cell r="C65">
            <v>1</v>
          </cell>
          <cell r="D65">
            <v>7</v>
          </cell>
          <cell r="E65">
            <v>112</v>
          </cell>
          <cell r="F65">
            <v>45</v>
          </cell>
          <cell r="G65">
            <v>7</v>
          </cell>
          <cell r="H65">
            <v>23</v>
          </cell>
          <cell r="I65">
            <v>39</v>
          </cell>
          <cell r="J65">
            <v>7</v>
          </cell>
          <cell r="K65">
            <v>5</v>
          </cell>
          <cell r="L65">
            <v>4</v>
          </cell>
          <cell r="M65">
            <v>12</v>
          </cell>
          <cell r="N65">
            <v>6</v>
          </cell>
          <cell r="O65">
            <v>1</v>
          </cell>
          <cell r="P65">
            <v>1</v>
          </cell>
          <cell r="Q65">
            <v>19</v>
          </cell>
          <cell r="R65">
            <v>0</v>
          </cell>
          <cell r="S65">
            <v>0</v>
          </cell>
          <cell r="T65">
            <v>0</v>
          </cell>
          <cell r="U65">
            <v>5</v>
          </cell>
          <cell r="V65">
            <v>2</v>
          </cell>
          <cell r="W65">
            <v>0</v>
          </cell>
          <cell r="X65">
            <v>1</v>
          </cell>
          <cell r="Y65">
            <v>0</v>
          </cell>
          <cell r="Z65">
            <v>0</v>
          </cell>
          <cell r="AA65">
            <v>297</v>
          </cell>
        </row>
        <row r="66">
          <cell r="C66">
            <v>10</v>
          </cell>
          <cell r="D66">
            <v>10</v>
          </cell>
          <cell r="E66">
            <v>93</v>
          </cell>
          <cell r="F66">
            <v>29</v>
          </cell>
          <cell r="G66">
            <v>8</v>
          </cell>
          <cell r="H66">
            <v>14</v>
          </cell>
          <cell r="I66">
            <v>8</v>
          </cell>
          <cell r="J66">
            <v>3</v>
          </cell>
          <cell r="K66">
            <v>3</v>
          </cell>
          <cell r="L66">
            <v>12</v>
          </cell>
          <cell r="M66">
            <v>14</v>
          </cell>
          <cell r="N66">
            <v>7</v>
          </cell>
          <cell r="O66">
            <v>0</v>
          </cell>
          <cell r="P66">
            <v>1</v>
          </cell>
          <cell r="Q66">
            <v>9</v>
          </cell>
          <cell r="R66">
            <v>8</v>
          </cell>
          <cell r="S66">
            <v>0</v>
          </cell>
          <cell r="T66">
            <v>0</v>
          </cell>
          <cell r="U66">
            <v>4</v>
          </cell>
          <cell r="V66">
            <v>3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236</v>
          </cell>
        </row>
        <row r="67">
          <cell r="C67">
            <v>14</v>
          </cell>
          <cell r="D67">
            <v>22</v>
          </cell>
          <cell r="E67">
            <v>139</v>
          </cell>
          <cell r="F67">
            <v>37</v>
          </cell>
          <cell r="G67">
            <v>14</v>
          </cell>
          <cell r="H67">
            <v>22</v>
          </cell>
          <cell r="I67">
            <v>25</v>
          </cell>
          <cell r="J67">
            <v>0</v>
          </cell>
          <cell r="K67">
            <v>15</v>
          </cell>
          <cell r="L67">
            <v>39</v>
          </cell>
          <cell r="M67">
            <v>33</v>
          </cell>
          <cell r="N67">
            <v>10</v>
          </cell>
          <cell r="O67">
            <v>4</v>
          </cell>
          <cell r="P67">
            <v>11</v>
          </cell>
          <cell r="Q67">
            <v>21</v>
          </cell>
          <cell r="R67">
            <v>5</v>
          </cell>
          <cell r="S67">
            <v>0</v>
          </cell>
          <cell r="T67">
            <v>0</v>
          </cell>
          <cell r="U67">
            <v>6</v>
          </cell>
          <cell r="V67">
            <v>0</v>
          </cell>
          <cell r="W67">
            <v>0</v>
          </cell>
          <cell r="X67">
            <v>2</v>
          </cell>
          <cell r="Y67">
            <v>0</v>
          </cell>
          <cell r="Z67">
            <v>0</v>
          </cell>
          <cell r="AA67">
            <v>419</v>
          </cell>
        </row>
        <row r="68">
          <cell r="C68">
            <v>2</v>
          </cell>
          <cell r="D68">
            <v>10</v>
          </cell>
          <cell r="E68">
            <v>47</v>
          </cell>
          <cell r="F68">
            <v>16</v>
          </cell>
          <cell r="G68">
            <v>3</v>
          </cell>
          <cell r="H68">
            <v>5</v>
          </cell>
          <cell r="I68">
            <v>9</v>
          </cell>
          <cell r="J68">
            <v>2</v>
          </cell>
          <cell r="K68">
            <v>2</v>
          </cell>
          <cell r="L68">
            <v>4</v>
          </cell>
          <cell r="M68">
            <v>4</v>
          </cell>
          <cell r="N68">
            <v>4</v>
          </cell>
          <cell r="O68">
            <v>2</v>
          </cell>
          <cell r="P68">
            <v>7</v>
          </cell>
          <cell r="Q68">
            <v>9</v>
          </cell>
          <cell r="R68">
            <v>1</v>
          </cell>
          <cell r="S68">
            <v>0</v>
          </cell>
          <cell r="T68">
            <v>0</v>
          </cell>
          <cell r="U68">
            <v>21</v>
          </cell>
          <cell r="V68">
            <v>9</v>
          </cell>
          <cell r="W68">
            <v>0</v>
          </cell>
          <cell r="X68">
            <v>5</v>
          </cell>
          <cell r="Y68">
            <v>0</v>
          </cell>
          <cell r="Z68">
            <v>0</v>
          </cell>
          <cell r="AA68">
            <v>162</v>
          </cell>
        </row>
        <row r="69">
          <cell r="C69">
            <v>5</v>
          </cell>
          <cell r="D69">
            <v>8</v>
          </cell>
          <cell r="E69">
            <v>77</v>
          </cell>
          <cell r="F69">
            <v>10</v>
          </cell>
          <cell r="G69">
            <v>1</v>
          </cell>
          <cell r="H69">
            <v>0</v>
          </cell>
          <cell r="I69">
            <v>1</v>
          </cell>
          <cell r="J69">
            <v>1</v>
          </cell>
          <cell r="K69">
            <v>5</v>
          </cell>
          <cell r="L69">
            <v>22</v>
          </cell>
          <cell r="M69">
            <v>15</v>
          </cell>
          <cell r="N69">
            <v>0</v>
          </cell>
          <cell r="O69">
            <v>1</v>
          </cell>
          <cell r="P69">
            <v>5</v>
          </cell>
          <cell r="Q69">
            <v>7</v>
          </cell>
          <cell r="R69">
            <v>3</v>
          </cell>
          <cell r="S69">
            <v>0</v>
          </cell>
          <cell r="T69">
            <v>0</v>
          </cell>
          <cell r="U69">
            <v>5</v>
          </cell>
          <cell r="V69">
            <v>1</v>
          </cell>
          <cell r="W69">
            <v>0</v>
          </cell>
          <cell r="X69">
            <v>11</v>
          </cell>
          <cell r="Y69">
            <v>0</v>
          </cell>
          <cell r="Z69">
            <v>0</v>
          </cell>
          <cell r="AA69">
            <v>178</v>
          </cell>
        </row>
        <row r="70">
          <cell r="C70">
            <v>0</v>
          </cell>
          <cell r="D70">
            <v>11</v>
          </cell>
          <cell r="E70">
            <v>46</v>
          </cell>
          <cell r="F70">
            <v>23</v>
          </cell>
          <cell r="G70">
            <v>6</v>
          </cell>
          <cell r="H70">
            <v>13</v>
          </cell>
          <cell r="I70">
            <v>19</v>
          </cell>
          <cell r="J70">
            <v>0</v>
          </cell>
          <cell r="K70">
            <v>6</v>
          </cell>
          <cell r="L70">
            <v>19</v>
          </cell>
          <cell r="M70">
            <v>17</v>
          </cell>
          <cell r="N70">
            <v>2</v>
          </cell>
          <cell r="O70">
            <v>1</v>
          </cell>
          <cell r="P70">
            <v>2</v>
          </cell>
          <cell r="Q70">
            <v>13</v>
          </cell>
          <cell r="R70">
            <v>1</v>
          </cell>
          <cell r="S70">
            <v>0</v>
          </cell>
          <cell r="T70">
            <v>0</v>
          </cell>
          <cell r="U70">
            <v>2</v>
          </cell>
          <cell r="V70">
            <v>1</v>
          </cell>
          <cell r="W70">
            <v>0</v>
          </cell>
          <cell r="X70">
            <v>17</v>
          </cell>
          <cell r="Y70">
            <v>0</v>
          </cell>
          <cell r="Z70">
            <v>0</v>
          </cell>
          <cell r="AA70">
            <v>199</v>
          </cell>
        </row>
        <row r="71">
          <cell r="C71">
            <v>1</v>
          </cell>
          <cell r="D71">
            <v>19</v>
          </cell>
          <cell r="E71">
            <v>116</v>
          </cell>
          <cell r="F71">
            <v>30</v>
          </cell>
          <cell r="G71">
            <v>6</v>
          </cell>
          <cell r="H71">
            <v>2</v>
          </cell>
          <cell r="I71">
            <v>3</v>
          </cell>
          <cell r="J71">
            <v>1</v>
          </cell>
          <cell r="K71">
            <v>49</v>
          </cell>
          <cell r="L71">
            <v>50</v>
          </cell>
          <cell r="M71">
            <v>18</v>
          </cell>
          <cell r="N71">
            <v>1</v>
          </cell>
          <cell r="O71">
            <v>3</v>
          </cell>
          <cell r="P71">
            <v>8</v>
          </cell>
          <cell r="Q71">
            <v>7</v>
          </cell>
          <cell r="R71">
            <v>2</v>
          </cell>
          <cell r="S71">
            <v>0</v>
          </cell>
          <cell r="T71">
            <v>0</v>
          </cell>
          <cell r="U71">
            <v>8</v>
          </cell>
          <cell r="V71">
            <v>0</v>
          </cell>
          <cell r="W71">
            <v>0</v>
          </cell>
          <cell r="X71">
            <v>11</v>
          </cell>
          <cell r="Y71">
            <v>0</v>
          </cell>
          <cell r="Z71">
            <v>0</v>
          </cell>
          <cell r="AA71">
            <v>335</v>
          </cell>
        </row>
        <row r="72">
          <cell r="C72">
            <v>20</v>
          </cell>
          <cell r="D72">
            <v>30</v>
          </cell>
          <cell r="E72">
            <v>98</v>
          </cell>
          <cell r="F72">
            <v>36</v>
          </cell>
          <cell r="G72">
            <v>55</v>
          </cell>
          <cell r="H72">
            <v>44</v>
          </cell>
          <cell r="I72">
            <v>43</v>
          </cell>
          <cell r="J72">
            <v>2</v>
          </cell>
          <cell r="K72">
            <v>53</v>
          </cell>
          <cell r="L72">
            <v>148</v>
          </cell>
          <cell r="M72">
            <v>84</v>
          </cell>
          <cell r="N72">
            <v>11</v>
          </cell>
          <cell r="O72">
            <v>25</v>
          </cell>
          <cell r="P72">
            <v>21</v>
          </cell>
          <cell r="Q72">
            <v>51</v>
          </cell>
          <cell r="R72">
            <v>24</v>
          </cell>
          <cell r="S72">
            <v>0</v>
          </cell>
          <cell r="T72">
            <v>0</v>
          </cell>
          <cell r="U72">
            <v>9</v>
          </cell>
          <cell r="V72">
            <v>6</v>
          </cell>
          <cell r="W72">
            <v>0</v>
          </cell>
          <cell r="X72">
            <v>2</v>
          </cell>
          <cell r="Y72">
            <v>0</v>
          </cell>
          <cell r="Z72">
            <v>0</v>
          </cell>
          <cell r="AA72">
            <v>762</v>
          </cell>
        </row>
        <row r="73">
          <cell r="C73">
            <v>11</v>
          </cell>
          <cell r="D73">
            <v>4</v>
          </cell>
          <cell r="E73">
            <v>24</v>
          </cell>
          <cell r="F73">
            <v>7</v>
          </cell>
          <cell r="G73">
            <v>7</v>
          </cell>
          <cell r="H73">
            <v>17</v>
          </cell>
          <cell r="I73">
            <v>10</v>
          </cell>
          <cell r="J73">
            <v>0</v>
          </cell>
          <cell r="K73">
            <v>22</v>
          </cell>
          <cell r="L73">
            <v>60</v>
          </cell>
          <cell r="M73">
            <v>14</v>
          </cell>
          <cell r="N73">
            <v>2</v>
          </cell>
          <cell r="O73">
            <v>11</v>
          </cell>
          <cell r="P73">
            <v>7</v>
          </cell>
          <cell r="Q73">
            <v>9</v>
          </cell>
          <cell r="R73">
            <v>1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206</v>
          </cell>
        </row>
        <row r="74">
          <cell r="C74">
            <v>4</v>
          </cell>
          <cell r="D74">
            <v>4</v>
          </cell>
          <cell r="E74">
            <v>49</v>
          </cell>
          <cell r="F74">
            <v>15</v>
          </cell>
          <cell r="G74">
            <v>3</v>
          </cell>
          <cell r="H74">
            <v>6</v>
          </cell>
          <cell r="I74">
            <v>10</v>
          </cell>
          <cell r="J74">
            <v>0</v>
          </cell>
          <cell r="K74">
            <v>8</v>
          </cell>
          <cell r="L74">
            <v>10</v>
          </cell>
          <cell r="M74">
            <v>14</v>
          </cell>
          <cell r="N74">
            <v>2</v>
          </cell>
          <cell r="O74">
            <v>3</v>
          </cell>
          <cell r="P74">
            <v>16</v>
          </cell>
          <cell r="Q74">
            <v>30</v>
          </cell>
          <cell r="R74">
            <v>3</v>
          </cell>
          <cell r="S74">
            <v>0</v>
          </cell>
          <cell r="T74">
            <v>0</v>
          </cell>
          <cell r="U74">
            <v>1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178</v>
          </cell>
        </row>
        <row r="75">
          <cell r="C75">
            <v>34</v>
          </cell>
          <cell r="D75">
            <v>15</v>
          </cell>
          <cell r="E75">
            <v>113</v>
          </cell>
          <cell r="F75">
            <v>31</v>
          </cell>
          <cell r="G75">
            <v>29</v>
          </cell>
          <cell r="H75">
            <v>18</v>
          </cell>
          <cell r="I75">
            <v>20</v>
          </cell>
          <cell r="J75">
            <v>2</v>
          </cell>
          <cell r="K75">
            <v>18</v>
          </cell>
          <cell r="L75">
            <v>74</v>
          </cell>
          <cell r="M75">
            <v>18</v>
          </cell>
          <cell r="N75">
            <v>1</v>
          </cell>
          <cell r="O75">
            <v>9</v>
          </cell>
          <cell r="P75">
            <v>22</v>
          </cell>
          <cell r="Q75">
            <v>22</v>
          </cell>
          <cell r="R75">
            <v>6</v>
          </cell>
          <cell r="S75">
            <v>0</v>
          </cell>
          <cell r="T75">
            <v>0</v>
          </cell>
          <cell r="U75">
            <v>9</v>
          </cell>
          <cell r="V75">
            <v>2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443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</row>
        <row r="77">
          <cell r="C77">
            <v>1138</v>
          </cell>
          <cell r="D77">
            <v>1183</v>
          </cell>
          <cell r="E77">
            <v>7333</v>
          </cell>
          <cell r="F77">
            <v>2557</v>
          </cell>
          <cell r="G77">
            <v>1164</v>
          </cell>
          <cell r="H77">
            <v>958</v>
          </cell>
          <cell r="I77">
            <v>1319</v>
          </cell>
          <cell r="J77">
            <v>278</v>
          </cell>
          <cell r="K77">
            <v>1277</v>
          </cell>
          <cell r="L77">
            <v>1406</v>
          </cell>
          <cell r="M77">
            <v>1233</v>
          </cell>
          <cell r="N77">
            <v>276</v>
          </cell>
          <cell r="O77">
            <v>435</v>
          </cell>
          <cell r="P77">
            <v>778</v>
          </cell>
          <cell r="Q77">
            <v>1563</v>
          </cell>
          <cell r="R77">
            <v>333</v>
          </cell>
          <cell r="S77">
            <v>0</v>
          </cell>
          <cell r="T77">
            <v>0</v>
          </cell>
          <cell r="U77">
            <v>644</v>
          </cell>
          <cell r="V77">
            <v>218</v>
          </cell>
          <cell r="W77">
            <v>0</v>
          </cell>
          <cell r="X77">
            <v>165</v>
          </cell>
          <cell r="Y77">
            <v>0</v>
          </cell>
          <cell r="Z77">
            <v>0</v>
          </cell>
          <cell r="AA77">
            <v>24258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Αρχικά_δεδομένα"/>
      <sheetName val="ΑΡΧΙΚΑ_ΕΞ_ΚΕΝ"/>
      <sheetName val="ΠΛΗΡΟΤΗΤΑ_ΕΚ"/>
      <sheetName val="ΕΠΕΞΕΡΓΑΣΜΕΝΑ_ΕΞ_ΚΕΝ"/>
      <sheetName val="ΑΝΑΔΙΑΤΑΞΗ_ΔΕΔ"/>
      <sheetName val="ΜΕΤΑΦΟΡΑ_ΔΕΔ"/>
      <sheetName val="ΔΔΕ"/>
      <sheetName val="data-1"/>
      <sheetName val="ΔΙΕΥΘΥΝΣΕΙΣ ΔΒΑΘΜΙΑΣ ΕΚΠ."/>
    </sheetNames>
    <sheetDataSet>
      <sheetData sheetId="0">
        <row r="2">
          <cell r="A2" t="str">
            <v>888</v>
          </cell>
          <cell r="B2" t="str">
            <v>ΑΣΤΥΠΑΛΑΙΑ</v>
          </cell>
        </row>
        <row r="3">
          <cell r="A3" t="str">
            <v>999</v>
          </cell>
          <cell r="B3" t="str">
            <v>ΚΑΡΠΑΘΟΣ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Αρχικά_δεδομένα"/>
      <sheetName val="ΑΡΧΙΚΑ_ΕΞ_ΚΕΝ"/>
      <sheetName val="ΠΛΗΡΟΤΗΤΑ_ΕΚ"/>
      <sheetName val="ΕΠΕΞΕΡΓΑΣΜΕΝΑ_ΕΞ_ΚΕΝ"/>
      <sheetName val="ΑΝΑΔΙΑΤΑΞΗ_ΔΕΔ"/>
      <sheetName val="ΜΕΤΑΦΟΡΑ_ΔΕΔ"/>
      <sheetName val="ΔΔΕ"/>
      <sheetName val="data-1"/>
    </sheetNames>
    <sheetDataSet>
      <sheetData sheetId="0">
        <row r="2">
          <cell r="A2" t="str">
            <v>888</v>
          </cell>
          <cell r="B2" t="str">
            <v>ΑΣΤΥΠΑΛΑΙΑ</v>
          </cell>
        </row>
        <row r="3">
          <cell r="A3" t="str">
            <v>999</v>
          </cell>
          <cell r="B3" t="str">
            <v>ΚΑΡΠΑΘΟΣ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Αρχικά_δεδομένα"/>
      <sheetName val="ΑΡΧΙΚΑ_ΕΞ_ΚΕΝ"/>
      <sheetName val="ΠΛΗΡΟΤΗΤΑ_ΕΚ"/>
      <sheetName val="ΕΠΕΞΕΡΓΑΣΜΕΝΑ_ΕΞ_ΚΕΝ"/>
      <sheetName val="ΑΝΑΔΙΑΤΑΞΗ_ΔΕΔ"/>
      <sheetName val="ΜΕΤΑΦΟΡΑ_ΔΕΔ"/>
    </sheetNames>
    <sheetDataSet>
      <sheetData sheetId="0">
        <row r="6">
          <cell r="A6" t="str">
            <v>201</v>
          </cell>
          <cell r="B6" t="str">
            <v>201 - Α ΑΘΗΝΑΣ</v>
          </cell>
          <cell r="C6">
            <v>106</v>
          </cell>
          <cell r="D6">
            <v>133</v>
          </cell>
          <cell r="E6">
            <v>67</v>
          </cell>
          <cell r="F6">
            <v>24</v>
          </cell>
          <cell r="G6">
            <v>43</v>
          </cell>
          <cell r="H6">
            <v>8</v>
          </cell>
          <cell r="I6">
            <v>26</v>
          </cell>
          <cell r="J6">
            <v>84</v>
          </cell>
          <cell r="K6">
            <v>9</v>
          </cell>
          <cell r="L6">
            <v>12</v>
          </cell>
          <cell r="M6">
            <v>67</v>
          </cell>
          <cell r="N6">
            <v>18</v>
          </cell>
          <cell r="P6">
            <v>76</v>
          </cell>
          <cell r="Q6">
            <v>24</v>
          </cell>
          <cell r="S6">
            <v>54</v>
          </cell>
        </row>
        <row r="7">
          <cell r="A7" t="str">
            <v>210</v>
          </cell>
          <cell r="B7" t="str">
            <v>210 - Β ΑΘΗΝΑΣ</v>
          </cell>
          <cell r="C7">
            <v>8</v>
          </cell>
          <cell r="D7">
            <v>96</v>
          </cell>
          <cell r="E7">
            <v>25</v>
          </cell>
          <cell r="F7">
            <v>16</v>
          </cell>
          <cell r="G7">
            <v>21</v>
          </cell>
          <cell r="H7">
            <v>8</v>
          </cell>
          <cell r="I7">
            <v>13</v>
          </cell>
          <cell r="J7">
            <v>45</v>
          </cell>
          <cell r="K7">
            <v>5</v>
          </cell>
          <cell r="L7">
            <v>12</v>
          </cell>
          <cell r="M7">
            <v>27</v>
          </cell>
          <cell r="N7">
            <v>12</v>
          </cell>
          <cell r="P7">
            <v>32</v>
          </cell>
          <cell r="Q7">
            <v>8</v>
          </cell>
        </row>
        <row r="8">
          <cell r="A8" t="str">
            <v>215</v>
          </cell>
          <cell r="B8" t="str">
            <v>215 - Γ ΑΘΗΝΑΣ</v>
          </cell>
          <cell r="C8">
            <v>13</v>
          </cell>
          <cell r="D8">
            <v>124</v>
          </cell>
          <cell r="E8">
            <v>56</v>
          </cell>
          <cell r="F8">
            <v>35</v>
          </cell>
          <cell r="G8">
            <v>38</v>
          </cell>
          <cell r="H8">
            <v>3</v>
          </cell>
          <cell r="I8">
            <v>41</v>
          </cell>
          <cell r="J8">
            <v>30</v>
          </cell>
          <cell r="K8">
            <v>3</v>
          </cell>
          <cell r="L8">
            <v>11</v>
          </cell>
          <cell r="M8">
            <v>80</v>
          </cell>
          <cell r="N8">
            <v>10</v>
          </cell>
          <cell r="P8">
            <v>60</v>
          </cell>
          <cell r="Q8">
            <v>7</v>
          </cell>
        </row>
        <row r="9">
          <cell r="A9" t="str">
            <v>221</v>
          </cell>
          <cell r="B9" t="str">
            <v>221 - Δ ΑΘΗΝΑΣ</v>
          </cell>
          <cell r="C9">
            <v>6</v>
          </cell>
          <cell r="D9">
            <v>71</v>
          </cell>
          <cell r="E9">
            <v>30</v>
          </cell>
          <cell r="F9">
            <v>5</v>
          </cell>
          <cell r="G9">
            <v>20</v>
          </cell>
          <cell r="H9">
            <v>6</v>
          </cell>
          <cell r="I9">
            <v>16</v>
          </cell>
          <cell r="J9">
            <v>48</v>
          </cell>
          <cell r="K9">
            <v>5</v>
          </cell>
          <cell r="L9">
            <v>15</v>
          </cell>
          <cell r="M9">
            <v>61</v>
          </cell>
          <cell r="N9">
            <v>14</v>
          </cell>
          <cell r="P9">
            <v>28</v>
          </cell>
          <cell r="Q9">
            <v>6</v>
          </cell>
        </row>
        <row r="10">
          <cell r="A10" t="str">
            <v>224</v>
          </cell>
          <cell r="B10" t="str">
            <v>224 - ΑΝΑΤΟΛΙΚΗΣ ΑΤΤΙΚΗΣ</v>
          </cell>
          <cell r="C10">
            <v>6</v>
          </cell>
          <cell r="D10">
            <v>71</v>
          </cell>
          <cell r="E10">
            <v>15</v>
          </cell>
          <cell r="F10">
            <v>4</v>
          </cell>
          <cell r="G10">
            <v>2</v>
          </cell>
          <cell r="H10">
            <v>1</v>
          </cell>
          <cell r="I10">
            <v>6</v>
          </cell>
          <cell r="J10">
            <v>10</v>
          </cell>
          <cell r="L10">
            <v>5</v>
          </cell>
          <cell r="M10">
            <v>3</v>
          </cell>
          <cell r="P10">
            <v>11</v>
          </cell>
          <cell r="Q10">
            <v>2</v>
          </cell>
        </row>
        <row r="11">
          <cell r="A11" t="str">
            <v>230</v>
          </cell>
          <cell r="B11" t="str">
            <v>230 - ΠΕΙΡΑΙΑ</v>
          </cell>
          <cell r="C11">
            <v>17</v>
          </cell>
          <cell r="D11">
            <v>76</v>
          </cell>
          <cell r="E11">
            <v>33</v>
          </cell>
          <cell r="F11">
            <v>41</v>
          </cell>
          <cell r="G11">
            <v>32</v>
          </cell>
          <cell r="H11">
            <v>5</v>
          </cell>
          <cell r="I11">
            <v>40</v>
          </cell>
          <cell r="J11">
            <v>19</v>
          </cell>
          <cell r="L11">
            <v>21</v>
          </cell>
          <cell r="M11">
            <v>50</v>
          </cell>
          <cell r="N11">
            <v>3</v>
          </cell>
          <cell r="P11">
            <v>30</v>
          </cell>
          <cell r="Q11">
            <v>13</v>
          </cell>
        </row>
        <row r="12">
          <cell r="A12" t="str">
            <v>236</v>
          </cell>
          <cell r="B12" t="str">
            <v>236 - ΛΕΣΒΟΥ</v>
          </cell>
          <cell r="C12">
            <v>20</v>
          </cell>
          <cell r="D12">
            <v>102</v>
          </cell>
          <cell r="E12">
            <v>35</v>
          </cell>
          <cell r="F12">
            <v>17</v>
          </cell>
          <cell r="G12">
            <v>26</v>
          </cell>
          <cell r="H12">
            <v>5</v>
          </cell>
          <cell r="I12">
            <v>18</v>
          </cell>
          <cell r="J12">
            <v>43</v>
          </cell>
          <cell r="K12">
            <v>1</v>
          </cell>
          <cell r="L12">
            <v>3</v>
          </cell>
          <cell r="M12">
            <v>14</v>
          </cell>
          <cell r="N12">
            <v>3</v>
          </cell>
          <cell r="P12">
            <v>8</v>
          </cell>
          <cell r="S12">
            <v>7</v>
          </cell>
        </row>
        <row r="13">
          <cell r="A13" t="str">
            <v>237</v>
          </cell>
          <cell r="B13" t="str">
            <v>237 - ΣΑΜΟΥ</v>
          </cell>
          <cell r="C13">
            <v>12</v>
          </cell>
          <cell r="D13">
            <v>71</v>
          </cell>
          <cell r="E13">
            <v>16</v>
          </cell>
          <cell r="F13">
            <v>16</v>
          </cell>
          <cell r="G13">
            <v>1</v>
          </cell>
          <cell r="I13">
            <v>20</v>
          </cell>
          <cell r="J13">
            <v>46</v>
          </cell>
          <cell r="K13">
            <v>7</v>
          </cell>
          <cell r="L13">
            <v>3</v>
          </cell>
          <cell r="M13">
            <v>4</v>
          </cell>
          <cell r="P13">
            <v>2</v>
          </cell>
        </row>
        <row r="14">
          <cell r="A14" t="str">
            <v>238</v>
          </cell>
          <cell r="B14" t="str">
            <v>238 - ΧΙΟΥ</v>
          </cell>
          <cell r="C14">
            <v>28</v>
          </cell>
          <cell r="D14">
            <v>81</v>
          </cell>
          <cell r="E14">
            <v>20</v>
          </cell>
          <cell r="F14">
            <v>25</v>
          </cell>
          <cell r="G14">
            <v>40</v>
          </cell>
          <cell r="H14">
            <v>5</v>
          </cell>
          <cell r="I14">
            <v>3</v>
          </cell>
          <cell r="J14">
            <v>21</v>
          </cell>
          <cell r="K14">
            <v>4</v>
          </cell>
          <cell r="L14">
            <v>9</v>
          </cell>
          <cell r="M14">
            <v>19</v>
          </cell>
          <cell r="N14">
            <v>2</v>
          </cell>
          <cell r="P14">
            <v>12</v>
          </cell>
          <cell r="Q14">
            <v>1</v>
          </cell>
        </row>
        <row r="15">
          <cell r="A15" t="str">
            <v>239</v>
          </cell>
          <cell r="B15" t="str">
            <v>239 - ΣΥΡΟΥ</v>
          </cell>
          <cell r="C15">
            <v>8</v>
          </cell>
          <cell r="D15">
            <v>55</v>
          </cell>
          <cell r="E15">
            <v>11</v>
          </cell>
          <cell r="F15">
            <v>2</v>
          </cell>
          <cell r="G15">
            <v>3</v>
          </cell>
          <cell r="H15">
            <v>1</v>
          </cell>
          <cell r="I15">
            <v>14</v>
          </cell>
          <cell r="J15">
            <v>6</v>
          </cell>
          <cell r="L15">
            <v>4</v>
          </cell>
          <cell r="M15">
            <v>19</v>
          </cell>
          <cell r="N15">
            <v>2</v>
          </cell>
          <cell r="P15">
            <v>4</v>
          </cell>
        </row>
        <row r="16">
          <cell r="A16" t="str">
            <v>244</v>
          </cell>
          <cell r="B16" t="str">
            <v>244 - ΡΟΔΟΥ</v>
          </cell>
          <cell r="C16">
            <v>39</v>
          </cell>
          <cell r="D16">
            <v>27</v>
          </cell>
          <cell r="E16">
            <v>8</v>
          </cell>
          <cell r="F16">
            <v>9</v>
          </cell>
          <cell r="G16">
            <v>11</v>
          </cell>
          <cell r="I16">
            <v>83</v>
          </cell>
          <cell r="J16">
            <v>107</v>
          </cell>
          <cell r="K16">
            <v>7</v>
          </cell>
          <cell r="L16">
            <v>7</v>
          </cell>
          <cell r="M16">
            <v>16</v>
          </cell>
          <cell r="N16">
            <v>5</v>
          </cell>
          <cell r="Q16">
            <v>3</v>
          </cell>
          <cell r="S16">
            <v>13</v>
          </cell>
        </row>
        <row r="17">
          <cell r="A17" t="str">
            <v>245</v>
          </cell>
          <cell r="B17" t="str">
            <v>245 - ΚΩ</v>
          </cell>
          <cell r="C17">
            <v>1</v>
          </cell>
          <cell r="D17">
            <v>50</v>
          </cell>
          <cell r="E17">
            <v>28</v>
          </cell>
          <cell r="F17">
            <v>15</v>
          </cell>
          <cell r="G17">
            <v>24</v>
          </cell>
          <cell r="I17">
            <v>24</v>
          </cell>
          <cell r="J17">
            <v>80</v>
          </cell>
          <cell r="K17">
            <v>5</v>
          </cell>
          <cell r="L17">
            <v>6</v>
          </cell>
          <cell r="M17">
            <v>9</v>
          </cell>
          <cell r="N17">
            <v>3</v>
          </cell>
          <cell r="P17">
            <v>2</v>
          </cell>
          <cell r="Q17">
            <v>1</v>
          </cell>
        </row>
        <row r="18">
          <cell r="A18" t="str">
            <v>249</v>
          </cell>
          <cell r="B18" t="str">
            <v>249 - ΑΧΑΪΑΣ</v>
          </cell>
          <cell r="C18">
            <v>33</v>
          </cell>
          <cell r="D18">
            <v>120</v>
          </cell>
          <cell r="E18">
            <v>40</v>
          </cell>
          <cell r="F18">
            <v>25</v>
          </cell>
          <cell r="G18">
            <v>71</v>
          </cell>
          <cell r="H18">
            <v>10</v>
          </cell>
          <cell r="I18">
            <v>30</v>
          </cell>
          <cell r="J18">
            <v>76</v>
          </cell>
          <cell r="K18">
            <v>4</v>
          </cell>
          <cell r="L18">
            <v>17</v>
          </cell>
          <cell r="M18">
            <v>86</v>
          </cell>
          <cell r="N18">
            <v>12</v>
          </cell>
          <cell r="P18">
            <v>14</v>
          </cell>
          <cell r="Q18">
            <v>1</v>
          </cell>
        </row>
        <row r="19">
          <cell r="A19" t="str">
            <v>254</v>
          </cell>
          <cell r="B19" t="str">
            <v>254 - ΔΙΕΥΘΥΝΣΗ Δ.Ε. ΚΕΦΑΛΛΗΝΙΑΣ</v>
          </cell>
          <cell r="C19">
            <v>14</v>
          </cell>
          <cell r="D19">
            <v>18</v>
          </cell>
          <cell r="E19">
            <v>8</v>
          </cell>
          <cell r="F19">
            <v>3</v>
          </cell>
          <cell r="G19">
            <v>5</v>
          </cell>
          <cell r="H19">
            <v>1</v>
          </cell>
          <cell r="I19">
            <v>11</v>
          </cell>
          <cell r="J19">
            <v>18</v>
          </cell>
          <cell r="K19">
            <v>1</v>
          </cell>
          <cell r="L19">
            <v>11</v>
          </cell>
          <cell r="M19">
            <v>31</v>
          </cell>
          <cell r="N19">
            <v>10</v>
          </cell>
          <cell r="P19">
            <v>1</v>
          </cell>
        </row>
        <row r="20">
          <cell r="A20" t="str">
            <v>257</v>
          </cell>
          <cell r="B20" t="str">
            <v>257 - ΜΕΣΣΗΝΙΑΣ</v>
          </cell>
          <cell r="C20">
            <v>15</v>
          </cell>
          <cell r="D20">
            <v>42</v>
          </cell>
          <cell r="E20">
            <v>8</v>
          </cell>
          <cell r="F20">
            <v>12</v>
          </cell>
          <cell r="G20">
            <v>13</v>
          </cell>
          <cell r="H20">
            <v>2</v>
          </cell>
          <cell r="I20">
            <v>6</v>
          </cell>
          <cell r="J20">
            <v>15</v>
          </cell>
          <cell r="K20">
            <v>2</v>
          </cell>
          <cell r="L20">
            <v>10</v>
          </cell>
          <cell r="M20">
            <v>35</v>
          </cell>
          <cell r="N20">
            <v>4</v>
          </cell>
          <cell r="P20">
            <v>4</v>
          </cell>
        </row>
        <row r="21">
          <cell r="A21" t="str">
            <v>259</v>
          </cell>
          <cell r="B21" t="str">
            <v>259 - ΑΡΚΑΔΙΑΣ</v>
          </cell>
          <cell r="C21">
            <v>22</v>
          </cell>
          <cell r="D21">
            <v>147</v>
          </cell>
          <cell r="E21">
            <v>34</v>
          </cell>
          <cell r="F21">
            <v>24</v>
          </cell>
          <cell r="G21">
            <v>40</v>
          </cell>
          <cell r="H21">
            <v>5</v>
          </cell>
          <cell r="I21">
            <v>52</v>
          </cell>
          <cell r="J21">
            <v>41</v>
          </cell>
          <cell r="K21">
            <v>1</v>
          </cell>
          <cell r="L21">
            <v>5</v>
          </cell>
          <cell r="M21">
            <v>29</v>
          </cell>
          <cell r="N21">
            <v>12</v>
          </cell>
          <cell r="P21">
            <v>22</v>
          </cell>
          <cell r="Q21">
            <v>4</v>
          </cell>
        </row>
        <row r="22">
          <cell r="A22" t="str">
            <v>263</v>
          </cell>
          <cell r="B22" t="str">
            <v>263 - ΑΙΤΩΛΟΑΚΑΡΝΑΝΙΑΣ (ΜΕΣΟΛΟΓΓΙ)</v>
          </cell>
          <cell r="C22">
            <v>12</v>
          </cell>
          <cell r="D22">
            <v>138</v>
          </cell>
          <cell r="E22">
            <v>16</v>
          </cell>
          <cell r="F22">
            <v>28</v>
          </cell>
          <cell r="G22">
            <v>20</v>
          </cell>
          <cell r="H22">
            <v>6</v>
          </cell>
          <cell r="I22">
            <v>15</v>
          </cell>
          <cell r="J22">
            <v>87</v>
          </cell>
          <cell r="L22">
            <v>9</v>
          </cell>
          <cell r="M22">
            <v>45</v>
          </cell>
          <cell r="N22">
            <v>2</v>
          </cell>
          <cell r="P22">
            <v>5</v>
          </cell>
          <cell r="Q22">
            <v>1</v>
          </cell>
        </row>
        <row r="23">
          <cell r="A23" t="str">
            <v>267</v>
          </cell>
          <cell r="B23" t="str">
            <v>267 - ΙΩΑΝΝΙΝΩΝ</v>
          </cell>
          <cell r="C23">
            <v>4</v>
          </cell>
          <cell r="D23">
            <v>84</v>
          </cell>
          <cell r="E23">
            <v>22</v>
          </cell>
          <cell r="F23">
            <v>17</v>
          </cell>
          <cell r="G23">
            <v>39</v>
          </cell>
          <cell r="I23">
            <v>29</v>
          </cell>
          <cell r="J23">
            <v>105</v>
          </cell>
          <cell r="K23">
            <v>12</v>
          </cell>
          <cell r="L23">
            <v>1</v>
          </cell>
          <cell r="M23">
            <v>45</v>
          </cell>
          <cell r="N23">
            <v>9</v>
          </cell>
          <cell r="P23">
            <v>43</v>
          </cell>
          <cell r="Q23">
            <v>5</v>
          </cell>
        </row>
        <row r="24">
          <cell r="A24" t="str">
            <v>270</v>
          </cell>
          <cell r="B24" t="str">
            <v>270 - ΠΡΕΒΕΖΑΣ</v>
          </cell>
          <cell r="C24">
            <v>45</v>
          </cell>
          <cell r="D24">
            <v>71</v>
          </cell>
          <cell r="E24">
            <v>10</v>
          </cell>
          <cell r="F24">
            <v>51</v>
          </cell>
          <cell r="G24">
            <v>61</v>
          </cell>
          <cell r="H24">
            <v>1</v>
          </cell>
          <cell r="I24">
            <v>17</v>
          </cell>
          <cell r="J24">
            <v>46</v>
          </cell>
          <cell r="K24">
            <v>1</v>
          </cell>
          <cell r="L24">
            <v>18</v>
          </cell>
          <cell r="M24">
            <v>30</v>
          </cell>
          <cell r="N24">
            <v>6</v>
          </cell>
          <cell r="P24">
            <v>2</v>
          </cell>
        </row>
        <row r="25">
          <cell r="A25" t="str">
            <v>272</v>
          </cell>
          <cell r="B25" t="str">
            <v>272 - ΚΕΡΚΥΡΑΣ</v>
          </cell>
          <cell r="C25">
            <v>18</v>
          </cell>
          <cell r="D25">
            <v>101</v>
          </cell>
          <cell r="E25">
            <v>20</v>
          </cell>
          <cell r="F25">
            <v>33</v>
          </cell>
          <cell r="G25">
            <v>27</v>
          </cell>
          <cell r="I25">
            <v>31</v>
          </cell>
          <cell r="J25">
            <v>55</v>
          </cell>
          <cell r="K25">
            <v>1</v>
          </cell>
          <cell r="L25">
            <v>29</v>
          </cell>
          <cell r="M25">
            <v>52</v>
          </cell>
          <cell r="N25">
            <v>3</v>
          </cell>
          <cell r="P25">
            <v>15</v>
          </cell>
          <cell r="Q25">
            <v>4</v>
          </cell>
        </row>
        <row r="26">
          <cell r="A26" t="str">
            <v>273</v>
          </cell>
          <cell r="B26" t="str">
            <v>273 - ΕΥΒΟΙΑΣ</v>
          </cell>
          <cell r="C26">
            <v>10</v>
          </cell>
          <cell r="D26">
            <v>90</v>
          </cell>
          <cell r="E26">
            <v>30</v>
          </cell>
          <cell r="F26">
            <v>5</v>
          </cell>
          <cell r="G26">
            <v>30</v>
          </cell>
          <cell r="H26">
            <v>4</v>
          </cell>
          <cell r="I26">
            <v>5</v>
          </cell>
          <cell r="J26">
            <v>10</v>
          </cell>
          <cell r="L26">
            <v>12</v>
          </cell>
          <cell r="M26">
            <v>15</v>
          </cell>
          <cell r="N26">
            <v>3</v>
          </cell>
          <cell r="P26">
            <v>12</v>
          </cell>
          <cell r="Q26">
            <v>1</v>
          </cell>
        </row>
        <row r="27">
          <cell r="A27" t="str">
            <v>275</v>
          </cell>
          <cell r="B27" t="str">
            <v>275 - ΒΟΙΩΤΙΑΣ (ΛΕΙΒΑΔΙΑ)</v>
          </cell>
          <cell r="C27">
            <v>47</v>
          </cell>
          <cell r="D27">
            <v>173</v>
          </cell>
          <cell r="E27">
            <v>26</v>
          </cell>
          <cell r="F27">
            <v>24</v>
          </cell>
          <cell r="G27">
            <v>48</v>
          </cell>
          <cell r="H27">
            <v>9</v>
          </cell>
          <cell r="I27">
            <v>15</v>
          </cell>
          <cell r="J27">
            <v>10</v>
          </cell>
          <cell r="L27">
            <v>7</v>
          </cell>
          <cell r="M27">
            <v>21</v>
          </cell>
          <cell r="N27">
            <v>1</v>
          </cell>
          <cell r="P27">
            <v>4</v>
          </cell>
        </row>
        <row r="28">
          <cell r="A28" t="str">
            <v>278</v>
          </cell>
          <cell r="B28" t="str">
            <v>278 - ΦΘΙΩΤΙΔΑΣ (ΛΑΜΙΑ)</v>
          </cell>
          <cell r="C28">
            <v>7</v>
          </cell>
          <cell r="D28">
            <v>207</v>
          </cell>
          <cell r="E28">
            <v>36</v>
          </cell>
          <cell r="F28">
            <v>25</v>
          </cell>
          <cell r="G28">
            <v>37</v>
          </cell>
          <cell r="H28">
            <v>3</v>
          </cell>
          <cell r="I28">
            <v>28</v>
          </cell>
          <cell r="J28">
            <v>19</v>
          </cell>
          <cell r="K28">
            <v>2</v>
          </cell>
          <cell r="L28">
            <v>4</v>
          </cell>
          <cell r="M28">
            <v>6</v>
          </cell>
          <cell r="P28">
            <v>9</v>
          </cell>
          <cell r="Q28">
            <v>2</v>
          </cell>
        </row>
        <row r="29">
          <cell r="A29" t="str">
            <v>281</v>
          </cell>
          <cell r="B29" t="str">
            <v>281 - ΛΑΡΙΣΑΣ</v>
          </cell>
          <cell r="C29">
            <v>24</v>
          </cell>
          <cell r="D29">
            <v>150</v>
          </cell>
          <cell r="E29">
            <v>23</v>
          </cell>
          <cell r="F29">
            <v>32</v>
          </cell>
          <cell r="G29">
            <v>66</v>
          </cell>
          <cell r="H29">
            <v>6</v>
          </cell>
          <cell r="I29">
            <v>39</v>
          </cell>
          <cell r="J29">
            <v>48</v>
          </cell>
          <cell r="K29">
            <v>1</v>
          </cell>
          <cell r="L29">
            <v>7</v>
          </cell>
          <cell r="M29">
            <v>33</v>
          </cell>
          <cell r="N29">
            <v>5</v>
          </cell>
          <cell r="P29">
            <v>64</v>
          </cell>
          <cell r="Q29">
            <v>9</v>
          </cell>
        </row>
        <row r="30">
          <cell r="A30" t="str">
            <v>284</v>
          </cell>
          <cell r="B30" t="str">
            <v>284 - ΜΑΓΝΗΣΙΑΣ</v>
          </cell>
          <cell r="C30">
            <v>48</v>
          </cell>
          <cell r="D30">
            <v>193</v>
          </cell>
          <cell r="E30">
            <v>32</v>
          </cell>
          <cell r="F30">
            <v>26</v>
          </cell>
          <cell r="G30">
            <v>6</v>
          </cell>
          <cell r="I30">
            <v>18</v>
          </cell>
          <cell r="J30">
            <v>25</v>
          </cell>
          <cell r="K30">
            <v>5</v>
          </cell>
          <cell r="L30">
            <v>7</v>
          </cell>
          <cell r="M30">
            <v>40</v>
          </cell>
          <cell r="N30">
            <v>2</v>
          </cell>
          <cell r="P30">
            <v>27</v>
          </cell>
          <cell r="Q30">
            <v>8</v>
          </cell>
        </row>
        <row r="31">
          <cell r="A31" t="str">
            <v>289</v>
          </cell>
          <cell r="B31" t="str">
            <v>289 - ΤΡΙΚΑΛΩΝ</v>
          </cell>
          <cell r="C31">
            <v>11</v>
          </cell>
          <cell r="D31">
            <v>81</v>
          </cell>
          <cell r="E31">
            <v>34</v>
          </cell>
          <cell r="F31">
            <v>16</v>
          </cell>
          <cell r="G31">
            <v>16</v>
          </cell>
          <cell r="H31">
            <v>2</v>
          </cell>
          <cell r="I31">
            <v>4</v>
          </cell>
          <cell r="J31">
            <v>27</v>
          </cell>
          <cell r="K31">
            <v>4</v>
          </cell>
          <cell r="L31">
            <v>10</v>
          </cell>
          <cell r="M31">
            <v>19</v>
          </cell>
          <cell r="P31">
            <v>9</v>
          </cell>
          <cell r="Q31">
            <v>2</v>
          </cell>
        </row>
        <row r="32">
          <cell r="A32" t="str">
            <v>291</v>
          </cell>
          <cell r="B32" t="str">
            <v>291 - ΚΟΖΑΝΗΣ</v>
          </cell>
          <cell r="C32">
            <v>42</v>
          </cell>
          <cell r="D32">
            <v>400</v>
          </cell>
          <cell r="E32">
            <v>57</v>
          </cell>
          <cell r="F32">
            <v>27</v>
          </cell>
          <cell r="G32">
            <v>48</v>
          </cell>
          <cell r="H32">
            <v>10</v>
          </cell>
          <cell r="I32">
            <v>33</v>
          </cell>
          <cell r="J32">
            <v>41</v>
          </cell>
          <cell r="K32">
            <v>2</v>
          </cell>
          <cell r="L32">
            <v>23</v>
          </cell>
          <cell r="M32">
            <v>20</v>
          </cell>
          <cell r="N32">
            <v>3</v>
          </cell>
          <cell r="P32">
            <v>14</v>
          </cell>
          <cell r="Q32">
            <v>3</v>
          </cell>
        </row>
        <row r="33">
          <cell r="A33" t="str">
            <v>293</v>
          </cell>
          <cell r="B33" t="str">
            <v>293 - ΚΑΣΤΟΡΙΑΣ</v>
          </cell>
          <cell r="C33">
            <v>2</v>
          </cell>
          <cell r="D33">
            <v>100</v>
          </cell>
          <cell r="E33">
            <v>30</v>
          </cell>
          <cell r="F33">
            <v>4</v>
          </cell>
          <cell r="G33">
            <v>12</v>
          </cell>
          <cell r="H33">
            <v>11</v>
          </cell>
          <cell r="I33">
            <v>13</v>
          </cell>
          <cell r="J33">
            <v>21</v>
          </cell>
          <cell r="K33">
            <v>2</v>
          </cell>
          <cell r="L33">
            <v>3</v>
          </cell>
          <cell r="M33">
            <v>6</v>
          </cell>
          <cell r="N33">
            <v>1</v>
          </cell>
          <cell r="P33">
            <v>8</v>
          </cell>
          <cell r="Q33">
            <v>2</v>
          </cell>
        </row>
        <row r="34">
          <cell r="A34" t="str">
            <v>295</v>
          </cell>
          <cell r="B34" t="str">
            <v>295 - ΠΙΕΡΙΑΣ</v>
          </cell>
          <cell r="C34">
            <v>45</v>
          </cell>
          <cell r="D34">
            <v>163</v>
          </cell>
          <cell r="E34">
            <v>7</v>
          </cell>
          <cell r="F34">
            <v>12</v>
          </cell>
          <cell r="G34">
            <v>9</v>
          </cell>
          <cell r="I34">
            <v>13</v>
          </cell>
          <cell r="J34">
            <v>21</v>
          </cell>
          <cell r="K34">
            <v>1</v>
          </cell>
          <cell r="L34">
            <v>5</v>
          </cell>
          <cell r="M34">
            <v>8</v>
          </cell>
          <cell r="P34">
            <v>11</v>
          </cell>
          <cell r="Q34">
            <v>1</v>
          </cell>
        </row>
        <row r="35">
          <cell r="A35" t="str">
            <v>299</v>
          </cell>
          <cell r="B35" t="str">
            <v>299 - ΠΕΛΛΑΣ (ΕΔΕΣΣΑ)</v>
          </cell>
          <cell r="C35">
            <v>39</v>
          </cell>
          <cell r="D35">
            <v>435</v>
          </cell>
          <cell r="E35">
            <v>70</v>
          </cell>
          <cell r="F35">
            <v>46</v>
          </cell>
          <cell r="G35">
            <v>39</v>
          </cell>
          <cell r="H35">
            <v>6</v>
          </cell>
          <cell r="I35">
            <v>17</v>
          </cell>
          <cell r="J35">
            <v>76</v>
          </cell>
          <cell r="K35">
            <v>1</v>
          </cell>
          <cell r="M35">
            <v>3</v>
          </cell>
          <cell r="N35">
            <v>3</v>
          </cell>
          <cell r="P35">
            <v>5</v>
          </cell>
        </row>
        <row r="36">
          <cell r="A36" t="str">
            <v>301</v>
          </cell>
          <cell r="B36" t="str">
            <v>301 - ΑΝΑΤ. ΘΕΣΣΑΛΟΝΙΚΗΣ</v>
          </cell>
          <cell r="C36">
            <v>60</v>
          </cell>
          <cell r="D36">
            <v>409</v>
          </cell>
          <cell r="E36">
            <v>85</v>
          </cell>
          <cell r="F36">
            <v>75</v>
          </cell>
          <cell r="G36">
            <v>63</v>
          </cell>
          <cell r="H36">
            <v>9</v>
          </cell>
          <cell r="I36">
            <v>82</v>
          </cell>
          <cell r="J36">
            <v>106</v>
          </cell>
          <cell r="K36">
            <v>13</v>
          </cell>
          <cell r="L36">
            <v>26</v>
          </cell>
          <cell r="M36">
            <v>129</v>
          </cell>
          <cell r="N36">
            <v>15</v>
          </cell>
          <cell r="P36">
            <v>113</v>
          </cell>
          <cell r="Q36">
            <v>13</v>
          </cell>
          <cell r="S36">
            <v>31</v>
          </cell>
        </row>
        <row r="37">
          <cell r="A37" t="str">
            <v>305</v>
          </cell>
          <cell r="B37" t="str">
            <v>305 - ΔΥΤ. ΘΕΣΣΑΛΟΝΙΚΗΣ</v>
          </cell>
          <cell r="C37">
            <v>28</v>
          </cell>
          <cell r="D37">
            <v>389</v>
          </cell>
          <cell r="E37">
            <v>73</v>
          </cell>
          <cell r="F37">
            <v>42</v>
          </cell>
          <cell r="G37">
            <v>44</v>
          </cell>
          <cell r="H37">
            <v>10</v>
          </cell>
          <cell r="I37">
            <v>83</v>
          </cell>
          <cell r="J37">
            <v>69</v>
          </cell>
          <cell r="K37">
            <v>7</v>
          </cell>
          <cell r="L37">
            <v>17</v>
          </cell>
          <cell r="M37">
            <v>30</v>
          </cell>
          <cell r="N37">
            <v>2</v>
          </cell>
          <cell r="P37">
            <v>26</v>
          </cell>
          <cell r="Q37">
            <v>6</v>
          </cell>
        </row>
        <row r="38">
          <cell r="A38" t="str">
            <v>313</v>
          </cell>
          <cell r="B38" t="str">
            <v>313 - ΚΑΒΑΛΑΣ</v>
          </cell>
          <cell r="C38">
            <v>19</v>
          </cell>
          <cell r="D38">
            <v>201</v>
          </cell>
          <cell r="E38">
            <v>26</v>
          </cell>
          <cell r="F38">
            <v>25</v>
          </cell>
          <cell r="G38">
            <v>44</v>
          </cell>
          <cell r="H38">
            <v>8</v>
          </cell>
          <cell r="I38">
            <v>31</v>
          </cell>
          <cell r="J38">
            <v>113</v>
          </cell>
          <cell r="K38">
            <v>5</v>
          </cell>
          <cell r="L38">
            <v>4</v>
          </cell>
          <cell r="M38">
            <v>17</v>
          </cell>
          <cell r="P38">
            <v>41</v>
          </cell>
          <cell r="Q38">
            <v>9</v>
          </cell>
        </row>
        <row r="39">
          <cell r="A39" t="str">
            <v>316</v>
          </cell>
          <cell r="B39" t="str">
            <v>316 - ΡΟΔΟΠΗΣ</v>
          </cell>
          <cell r="C39">
            <v>17</v>
          </cell>
          <cell r="D39">
            <v>91</v>
          </cell>
          <cell r="E39">
            <v>22</v>
          </cell>
          <cell r="F39">
            <v>13</v>
          </cell>
          <cell r="G39">
            <v>8</v>
          </cell>
          <cell r="H39">
            <v>1</v>
          </cell>
          <cell r="I39">
            <v>3</v>
          </cell>
          <cell r="J39">
            <v>44</v>
          </cell>
          <cell r="K39">
            <v>3</v>
          </cell>
          <cell r="L39">
            <v>9</v>
          </cell>
          <cell r="M39">
            <v>17</v>
          </cell>
          <cell r="N39">
            <v>7</v>
          </cell>
          <cell r="P39">
            <v>16</v>
          </cell>
          <cell r="Q39">
            <v>3</v>
          </cell>
          <cell r="S39">
            <v>42</v>
          </cell>
        </row>
        <row r="40">
          <cell r="A40" t="str">
            <v>317</v>
          </cell>
          <cell r="B40" t="str">
            <v>317 - ΕΒΡΟΥ (ΑΛΕΞΑΝΔΡΟΥΠΟΛΗ)</v>
          </cell>
          <cell r="C40">
            <v>3</v>
          </cell>
          <cell r="D40">
            <v>134</v>
          </cell>
          <cell r="E40">
            <v>16</v>
          </cell>
          <cell r="F40">
            <v>3</v>
          </cell>
          <cell r="G40">
            <v>14</v>
          </cell>
          <cell r="H40">
            <v>4</v>
          </cell>
          <cell r="I40">
            <v>10</v>
          </cell>
          <cell r="J40">
            <v>68</v>
          </cell>
          <cell r="K40">
            <v>2</v>
          </cell>
          <cell r="L40">
            <v>3</v>
          </cell>
          <cell r="M40">
            <v>14</v>
          </cell>
          <cell r="N40">
            <v>3</v>
          </cell>
          <cell r="P40">
            <v>14</v>
          </cell>
          <cell r="Q40">
            <v>2</v>
          </cell>
          <cell r="S40">
            <v>44</v>
          </cell>
        </row>
        <row r="41">
          <cell r="A41" t="str">
            <v>319</v>
          </cell>
          <cell r="B41" t="str">
            <v>319 - ΗΡΑΚΛΕΙΟΥ</v>
          </cell>
          <cell r="C41">
            <v>24</v>
          </cell>
          <cell r="D41">
            <v>141</v>
          </cell>
          <cell r="E41">
            <v>24</v>
          </cell>
          <cell r="F41">
            <v>64</v>
          </cell>
          <cell r="G41">
            <v>39</v>
          </cell>
          <cell r="H41">
            <v>7</v>
          </cell>
          <cell r="I41">
            <v>64</v>
          </cell>
          <cell r="J41">
            <v>250</v>
          </cell>
          <cell r="K41">
            <v>7</v>
          </cell>
          <cell r="L41">
            <v>18</v>
          </cell>
          <cell r="M41">
            <v>72</v>
          </cell>
          <cell r="N41">
            <v>7</v>
          </cell>
          <cell r="P41">
            <v>17</v>
          </cell>
        </row>
        <row r="42">
          <cell r="A42" t="str">
            <v>323</v>
          </cell>
          <cell r="B42" t="str">
            <v>323 - ΧΑΝΙΩΝ</v>
          </cell>
          <cell r="C42">
            <v>25</v>
          </cell>
          <cell r="D42">
            <v>58</v>
          </cell>
          <cell r="E42">
            <v>11</v>
          </cell>
          <cell r="F42">
            <v>34</v>
          </cell>
          <cell r="G42">
            <v>25</v>
          </cell>
          <cell r="H42">
            <v>1</v>
          </cell>
          <cell r="I42">
            <v>16</v>
          </cell>
          <cell r="J42">
            <v>95</v>
          </cell>
          <cell r="K42">
            <v>7</v>
          </cell>
          <cell r="L42">
            <v>3</v>
          </cell>
          <cell r="M42">
            <v>26</v>
          </cell>
          <cell r="N42">
            <v>3</v>
          </cell>
          <cell r="P42">
            <v>20</v>
          </cell>
        </row>
        <row r="43">
          <cell r="A43" t="str">
            <v>201_ΑΜΕΑ</v>
          </cell>
          <cell r="B43" t="str">
            <v>AMEA1 - ΕΞΕΤ. ΚΕΝΤΡΟ ΕΙΔΙΚΩΝ ΔΕΞ. ΑΘΗΝΑΣ</v>
          </cell>
          <cell r="C43">
            <v>4</v>
          </cell>
          <cell r="D43">
            <v>52</v>
          </cell>
          <cell r="E43">
            <v>6</v>
          </cell>
          <cell r="F43">
            <v>4</v>
          </cell>
          <cell r="G43">
            <v>9</v>
          </cell>
          <cell r="I43">
            <v>3</v>
          </cell>
          <cell r="J43">
            <v>5</v>
          </cell>
          <cell r="K43">
            <v>1</v>
          </cell>
          <cell r="L43">
            <v>1</v>
          </cell>
          <cell r="M43">
            <v>2</v>
          </cell>
          <cell r="N43">
            <v>1</v>
          </cell>
          <cell r="P43">
            <v>1</v>
          </cell>
        </row>
        <row r="44">
          <cell r="A44" t="str">
            <v>301_ΑΜΕΑ</v>
          </cell>
          <cell r="B44" t="str">
            <v>AMEA2 - ΕΞΕΤ. ΚΕΝΤΡΟ ΕΙΔΙΚΩΝ ΔΕΞ. ΘΕΣΣΑΛΟΝΙΚΗΣ</v>
          </cell>
          <cell r="C44">
            <v>4</v>
          </cell>
          <cell r="D44">
            <v>44</v>
          </cell>
          <cell r="E44">
            <v>7</v>
          </cell>
          <cell r="F44">
            <v>3</v>
          </cell>
          <cell r="G44">
            <v>3</v>
          </cell>
          <cell r="I44">
            <v>2</v>
          </cell>
          <cell r="J44">
            <v>4</v>
          </cell>
          <cell r="L44">
            <v>1</v>
          </cell>
          <cell r="M44">
            <v>2</v>
          </cell>
          <cell r="S44">
            <v>1</v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  <row r="58">
          <cell r="A58" t="str">
            <v/>
          </cell>
        </row>
        <row r="59">
          <cell r="A59" t="str">
            <v/>
          </cell>
        </row>
        <row r="60">
          <cell r="A60" t="str">
            <v/>
          </cell>
        </row>
        <row r="61">
          <cell r="A61" t="str">
            <v/>
          </cell>
        </row>
        <row r="62">
          <cell r="A62" t="str">
            <v/>
          </cell>
        </row>
        <row r="63">
          <cell r="A63" t="str">
            <v/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ΔΙΕΥΘΥΝΣΕΙΣ ΔΒΑΘΜΙΑΣ ΕΚΠ."/>
      <sheetName val="ΕΞΕΤ_ΚΕΝΤΡΑ_ΜΑΪΟΥ_2011"/>
      <sheetName val="(SITE)_ΕΞΕΤ_ΚΕΝΤΡΑ _ΜΑΪΟΥ_2011"/>
      <sheetName val="(ΦΟΡΕΙΣ)_ΕΞΕΤ_ΚΕΝΤΡΑ_ΜΑΪΟΥ_2011"/>
      <sheetName val="(VBI)_ΕΞΕΤ_ΚΕΝΤΡΑ_ΜΑΪΟΥ_2011"/>
      <sheetName val="Δ.Δ.Ε."/>
      <sheetName val="Αρχικά_δεδομένα"/>
    </sheetNames>
    <sheetDataSet>
      <sheetData sheetId="0">
        <row r="3">
          <cell r="A3">
            <v>201</v>
          </cell>
          <cell r="B3" t="str">
            <v>Α ΑΘΗΝΑΣ</v>
          </cell>
          <cell r="C3" t="str">
            <v>ΚΗΦΙΣΙΑΣ 16__115 26 ΑΘΗΝΑ </v>
          </cell>
          <cell r="D3" t="str">
            <v>210 5226282_210 5234796_210 5247262</v>
          </cell>
          <cell r="E3" t="str">
            <v>210 5241160</v>
          </cell>
          <cell r="F3" t="str">
            <v>mail@dide-a-ath.att.sch.gr</v>
          </cell>
        </row>
        <row r="4">
          <cell r="A4">
            <v>210</v>
          </cell>
          <cell r="B4" t="str">
            <v>Β ΑΘΗΝΑΣ</v>
          </cell>
          <cell r="C4" t="str">
            <v>ΜΕΣΟΓΕΙΩΝ 324__153 43  ΑΓ. ΠΑΡΑΣΚΕΥΗ</v>
          </cell>
          <cell r="D4" t="str">
            <v>210 6395032_210 6397273_210 6001014</v>
          </cell>
          <cell r="E4" t="str">
            <v>210 6000870</v>
          </cell>
          <cell r="F4" t="str">
            <v>mail@dide-v-ath.att.sch.gr</v>
          </cell>
        </row>
        <row r="5">
          <cell r="A5">
            <v>215</v>
          </cell>
          <cell r="B5" t="str">
            <v>Γ ΑΘΗΝΑΣ</v>
          </cell>
          <cell r="C5" t="str">
            <v>ΘΗΒΩΝ 401__122 10  ΑΙΓΑΛΕΩ</v>
          </cell>
          <cell r="D5" t="str">
            <v>210 5905640</v>
          </cell>
          <cell r="E5" t="str">
            <v>210 5907849</v>
          </cell>
          <cell r="F5" t="str">
            <v>webmaster@cdsed.att.sch.gr</v>
          </cell>
        </row>
        <row r="6">
          <cell r="A6">
            <v>221</v>
          </cell>
          <cell r="B6" t="str">
            <v>Δ ΑΘΗΝΑΣ</v>
          </cell>
          <cell r="C6" t="str">
            <v>ΟΜΗΡΟΥ 34__171 21 ΝΕΑ ΣΜΥΡΝΗ</v>
          </cell>
          <cell r="D6" t="str">
            <v>210 9318667_210 9370382</v>
          </cell>
          <cell r="E6" t="str">
            <v>210 9353223</v>
          </cell>
          <cell r="F6" t="str">
            <v>mail@dide-d-ath.att.sch.gr</v>
          </cell>
        </row>
        <row r="7">
          <cell r="A7">
            <v>224</v>
          </cell>
          <cell r="B7" t="str">
            <v>ΑΝ. ΑΤΤΙΚΗ</v>
          </cell>
          <cell r="C7" t="str">
            <v>ΗΡ. ΠΟΛΥΤΕΧΝΕΙΟΥ 9-11__153 44 ΓΕΡΑΚΑΣ</v>
          </cell>
          <cell r="D7" t="str">
            <v>210 6615862_210 6046830</v>
          </cell>
          <cell r="E7" t="str">
            <v>210 6615863 </v>
          </cell>
          <cell r="F7" t="str">
            <v>mail@dide-anatol.att.sch.gr</v>
          </cell>
        </row>
        <row r="8">
          <cell r="A8">
            <v>227</v>
          </cell>
          <cell r="B8" t="str">
            <v>ΔΥΤ. ΑΤΤΙΚΗ</v>
          </cell>
          <cell r="C8" t="str">
            <v>ΡΗΓΑ ΦΕΡΑΙΟΥ 70__102 00 ΕΛΕΥΣΙΝΑ</v>
          </cell>
          <cell r="D8" t="str">
            <v>210  5549321_210 5549406</v>
          </cell>
          <cell r="E8" t="str">
            <v>210 5549069</v>
          </cell>
          <cell r="F8" t="str">
            <v>mail@dide-dytik.att.sch.gr</v>
          </cell>
        </row>
        <row r="9">
          <cell r="A9">
            <v>230</v>
          </cell>
          <cell r="B9" t="str">
            <v>ΠΕΙΡΑΙΑΣ</v>
          </cell>
          <cell r="C9" t="str">
            <v>ΕΛ. ΒΕΝΙΖΕΛΟΥ 35__185 32 ΠΕΙΡΑΙΑΣ</v>
          </cell>
          <cell r="D9" t="str">
            <v>210  4173940_210 4118746</v>
          </cell>
          <cell r="E9" t="str">
            <v>210 4179780</v>
          </cell>
          <cell r="F9" t="str">
            <v>mail@dide-peiraia.att.sch.gr</v>
          </cell>
        </row>
        <row r="10">
          <cell r="A10">
            <v>213</v>
          </cell>
          <cell r="B10" t="str">
            <v>Β ΑΘΗΝΑΣ</v>
          </cell>
          <cell r="C10" t="str">
            <v>ΕΛ. ΑΛΑΜΕΙΝ 20__142 31 Ν. ΙΩΝΙΑ</v>
          </cell>
          <cell r="D10" t="str">
            <v>210 2710135_210 2718079</v>
          </cell>
          <cell r="E10" t="str">
            <v>210 2797834</v>
          </cell>
        </row>
        <row r="11">
          <cell r="A11">
            <v>236</v>
          </cell>
          <cell r="B11" t="str">
            <v>ΛΕΣΒΟΥ</v>
          </cell>
          <cell r="C11" t="str">
            <v>Γ. ΜΟΥΡΑ 10__811 00 ΜΥΤΙΛΗΝΗ</v>
          </cell>
          <cell r="D11" t="str">
            <v>22510 48274_22510 48241</v>
          </cell>
          <cell r="E11" t="str">
            <v>22510 48278</v>
          </cell>
          <cell r="F11" t="str">
            <v>mail@dide.les.sch.gr</v>
          </cell>
        </row>
        <row r="12">
          <cell r="A12">
            <v>334</v>
          </cell>
          <cell r="B12" t="str">
            <v>ΛΗΜΝΟΥ</v>
          </cell>
          <cell r="C12" t="str">
            <v>ΜΥΡΙΝΑ__ 814 00 ΛΗΜΝΟΣ</v>
          </cell>
          <cell r="D12" t="str">
            <v>22540 22309_22510 48241</v>
          </cell>
          <cell r="E12" t="str">
            <v>22540 24571</v>
          </cell>
        </row>
        <row r="13">
          <cell r="A13">
            <v>237</v>
          </cell>
          <cell r="B13" t="str">
            <v>ΣΑΜΟΥ</v>
          </cell>
          <cell r="C13" t="str">
            <v>ΚΑΝΑΡΗ-ΝΤΑΕΛ__831 00 ΣΑΜΟΣ</v>
          </cell>
          <cell r="D13" t="str">
            <v>22730 80430_22730 80433-34</v>
          </cell>
          <cell r="E13" t="str">
            <v>22730 80431</v>
          </cell>
          <cell r="F13" t="str">
            <v>mail@dide.sam.sch.gr</v>
          </cell>
        </row>
        <row r="14">
          <cell r="A14">
            <v>238</v>
          </cell>
          <cell r="B14" t="str">
            <v>ΧΙΟΥ</v>
          </cell>
          <cell r="C14" t="str">
            <v>ΠΟΛΥΤΕΧΝΕΙΟΥ 13__821 00 ΧΙΟΣ</v>
          </cell>
          <cell r="E14" t="str">
            <v>22710 44228</v>
          </cell>
          <cell r="F14" t="str">
            <v>mail@dide.chi.sch.gr</v>
          </cell>
        </row>
        <row r="15">
          <cell r="A15">
            <v>239</v>
          </cell>
          <cell r="B15" t="str">
            <v>ΣΥΡΟΥ</v>
          </cell>
          <cell r="C15" t="str">
            <v>ΛΙΒΑΔΙ-ΜΑΝΑ__841 00 ΕΡΜΟΥΠΟΛΗ ΣΥΡΟΣ</v>
          </cell>
          <cell r="D15" t="str">
            <v>22810 8801922810 83288_22810 88019</v>
          </cell>
          <cell r="E15" t="str">
            <v>22810 88376</v>
          </cell>
          <cell r="F15" t="str">
            <v>mail@dide.kyk.sch.gr</v>
          </cell>
        </row>
        <row r="16">
          <cell r="A16">
            <v>240</v>
          </cell>
          <cell r="B16" t="str">
            <v>ΑΝΔΡΟΥ</v>
          </cell>
          <cell r="C16" t="str">
            <v>Ν.Μ. ΕΜΠΕΙΡΙΚΟΥ 1__84300 ΑΝΔΡΟΣ</v>
          </cell>
          <cell r="D16" t="str">
            <v>22820 24189</v>
          </cell>
          <cell r="E16" t="str">
            <v>22820 24199</v>
          </cell>
        </row>
        <row r="17">
          <cell r="A17">
            <v>241</v>
          </cell>
          <cell r="B17" t="str">
            <v>ΝΑΞΟΥ</v>
          </cell>
          <cell r="C17" t="str">
            <v>ΧΩΡΑ__843 00 ΝΑΞΟΣ</v>
          </cell>
          <cell r="D17" t="str">
            <v>22850 22729_22850 25761</v>
          </cell>
          <cell r="E17" t="str">
            <v>22850 25820</v>
          </cell>
        </row>
        <row r="18">
          <cell r="A18">
            <v>242</v>
          </cell>
          <cell r="B18" t="str">
            <v>ΘΗΡΑΣ</v>
          </cell>
          <cell r="C18" t="str">
            <v>ΦΗΡΑ__847 00 ΘΗΡΑ</v>
          </cell>
          <cell r="D18" t="str">
            <v>22860 25546_22860 22295</v>
          </cell>
          <cell r="E18" t="str">
            <v>22860 28378 </v>
          </cell>
        </row>
        <row r="19">
          <cell r="A19">
            <v>243</v>
          </cell>
          <cell r="B19" t="str">
            <v>ΜΗΛΟΥ</v>
          </cell>
          <cell r="C19" t="str">
            <v>ΠΛΑΚΑ ΜΗΛΟΣ__848 00 ΜΗΛΟΣ</v>
          </cell>
          <cell r="D19" t="str">
            <v>22870 22822_22870 23959</v>
          </cell>
          <cell r="E19" t="str">
            <v>22870 23959</v>
          </cell>
        </row>
        <row r="20">
          <cell r="A20">
            <v>364</v>
          </cell>
          <cell r="B20" t="str">
            <v>ΠΑΡΟΥ</v>
          </cell>
          <cell r="C20" t="str">
            <v>ΠΑΡΟΙΚΙΑ__844 00 ΠΑΡΟΣ</v>
          </cell>
          <cell r="D20" t="str">
            <v>22840 28301</v>
          </cell>
          <cell r="E20" t="str">
            <v>22840 28309</v>
          </cell>
        </row>
        <row r="21">
          <cell r="A21">
            <v>244</v>
          </cell>
          <cell r="B21" t="str">
            <v>ΡΟΔΟΥ</v>
          </cell>
          <cell r="C21" t="str">
            <v>ΚΛΑΥΔΙΟΥ ΠΕΠΕΡ-ΖΕΦΥΡΟΣ__851 00 ΡΟΔΟΣ</v>
          </cell>
          <cell r="D21" t="str">
            <v>22410 55803_22410 55826_22410 55828</v>
          </cell>
          <cell r="E21" t="str">
            <v>22410 55827</v>
          </cell>
          <cell r="F21" t="str">
            <v>mail@dide.doad.sch.gr</v>
          </cell>
        </row>
        <row r="22">
          <cell r="A22">
            <v>245</v>
          </cell>
          <cell r="B22" t="str">
            <v>ΚΩ</v>
          </cell>
          <cell r="C22" t="str">
            <v>ΜΗΤΡΟΠΟΛΕΩΣ 24 &amp; ΚΟΡΑΗ__ 853 00 ΚΩΣ</v>
          </cell>
          <cell r="D22" t="str">
            <v>22420 21120</v>
          </cell>
          <cell r="E22" t="str">
            <v>22420 48957</v>
          </cell>
        </row>
        <row r="23">
          <cell r="A23">
            <v>365</v>
          </cell>
          <cell r="B23" t="str">
            <v>ΚΑΛΥΜΝΟΣ</v>
          </cell>
          <cell r="C23" t="str">
            <v>ΕΝΟΡΙΑ ΕΥΑΓΓΕΛΙΣΤΡΙΑΣ   ΠΑΡΑΛΙΑ__ 852 00 ΚΑΛΥΜΝΟΣ</v>
          </cell>
          <cell r="D23" t="str">
            <v>22430 59036</v>
          </cell>
        </row>
        <row r="24">
          <cell r="A24">
            <v>246</v>
          </cell>
          <cell r="B24" t="str">
            <v>ΚΟΡΙΝΘΙΑΣ</v>
          </cell>
          <cell r="C24" t="str">
            <v>ΝΟΤΑΡΑ 123__201 00 ΚΟΡΙΝΘΟΣ</v>
          </cell>
          <cell r="D24" t="str">
            <v>27410 77010</v>
          </cell>
          <cell r="E24" t="str">
            <v>27410 77021</v>
          </cell>
          <cell r="F24" t="str">
            <v>mail@dide.kor.sch.gr</v>
          </cell>
        </row>
        <row r="25">
          <cell r="A25">
            <v>249</v>
          </cell>
          <cell r="B25" t="str">
            <v>ΑΧΑΪΑΣ</v>
          </cell>
          <cell r="C25" t="str">
            <v>ΕΡΜΟΥ 70__ 261 21 ΠΑΤΡΑ</v>
          </cell>
          <cell r="D25" t="str">
            <v>2610 243101_2610 243105</v>
          </cell>
          <cell r="E25" t="str">
            <v>2610 243104</v>
          </cell>
          <cell r="F25" t="str">
            <v>mail@dide.ach.sch.gr</v>
          </cell>
        </row>
        <row r="26">
          <cell r="A26">
            <v>253</v>
          </cell>
          <cell r="B26" t="str">
            <v>ΖΑΚΥΝΘΟΥ</v>
          </cell>
          <cell r="C26" t="str">
            <v>ΦΙΛΙΚΩΝ 1__ 29100 ΖΑΚΥΝΘΟΣ</v>
          </cell>
          <cell r="D26" t="str">
            <v>26950 22272_26950 27173</v>
          </cell>
          <cell r="E26" t="str">
            <v>26950 44552</v>
          </cell>
          <cell r="F26" t="str">
            <v>mail@dide.zak.sch.gr</v>
          </cell>
        </row>
        <row r="27">
          <cell r="A27">
            <v>254</v>
          </cell>
          <cell r="B27" t="str">
            <v>ΚΕΦΑΛΛΗΝΙΑΣ</v>
          </cell>
          <cell r="C27" t="str">
            <v>ΜΑΖΑΡΑΚΗ 2__281 00 ΑΡΓΟΣΤΟΛΙ</v>
          </cell>
          <cell r="D27" t="str">
            <v>26710 28504_26710 24412</v>
          </cell>
          <cell r="E27" t="str">
            <v>26710 27022</v>
          </cell>
          <cell r="F27" t="str">
            <v>mail@dide.kef.sch.gr</v>
          </cell>
        </row>
        <row r="28">
          <cell r="A28">
            <v>255</v>
          </cell>
          <cell r="B28" t="str">
            <v>ΗΛΕΙΑΣ</v>
          </cell>
          <cell r="C28" t="str">
            <v>ΤΑΚΗ ΠΕΤΡΟΠΟΥΛΟΥ 4__271 00 ΠΥΡΓΟΣ</v>
          </cell>
          <cell r="D28" t="str">
            <v>26210 83030_26210 83010</v>
          </cell>
          <cell r="E28" t="str">
            <v>26210 83007</v>
          </cell>
          <cell r="F28" t="str">
            <v>dideilei@sch.gr</v>
          </cell>
        </row>
        <row r="29">
          <cell r="A29">
            <v>257</v>
          </cell>
          <cell r="B29" t="str">
            <v>ΜΕΣΣΗΝΙΑΣ</v>
          </cell>
          <cell r="C29" t="str">
            <v>ΠΛ.ΒΑΣ. ΓΕΩΡΓΙΟΥ (ΚΤΙΡΙΟ Ο.Τ.Ε.)__241 00 ΚΑΛΑΜΑΤΑ</v>
          </cell>
          <cell r="D29" t="str">
            <v>27210 95813_27210 95814_27210 63481</v>
          </cell>
          <cell r="E29" t="str">
            <v>27210 95808</v>
          </cell>
          <cell r="F29" t="str">
            <v>mail@dide.mes.sch.gr</v>
          </cell>
        </row>
        <row r="30">
          <cell r="A30">
            <v>259</v>
          </cell>
          <cell r="B30" t="str">
            <v>ΑΡΚΑΔΙΑΣ</v>
          </cell>
          <cell r="C30" t="str">
            <v>ΠΛ. ΑΓ. ΔΗΜΗΤΡΙΟΥ 4__221 00 ΤΡΙΠΟΛΗ</v>
          </cell>
          <cell r="D30" t="str">
            <v>2710 221762_2710 238705</v>
          </cell>
          <cell r="E30" t="str">
            <v>2710 238435</v>
          </cell>
          <cell r="F30" t="str">
            <v>mail@dide.ark.sch.gr</v>
          </cell>
        </row>
        <row r="31">
          <cell r="A31">
            <v>261</v>
          </cell>
          <cell r="B31" t="str">
            <v>ΑΡΓΟΛΙΔΑΣ</v>
          </cell>
          <cell r="C31" t="str">
            <v>ΑΜΥΜΩΝΗΣ 7__211 00 ΝΑΥΠΛΙΟ</v>
          </cell>
          <cell r="D31" t="str">
            <v>27520 22306_27520 23794</v>
          </cell>
          <cell r="E31" t="str">
            <v>27520 99213</v>
          </cell>
          <cell r="F31" t="str">
            <v>mail@dide.arg.sch.gr</v>
          </cell>
        </row>
        <row r="32">
          <cell r="A32">
            <v>262</v>
          </cell>
          <cell r="B32" t="str">
            <v>ΛΑΚΩΝΙΑΣ</v>
          </cell>
          <cell r="C32" t="str">
            <v>2o ΧΛΜ. ΣΠΑΡΤΗΣ ΓΥΘΕΙΟΥ__231 00 ΣΠΑΡΤΗ</v>
          </cell>
          <cell r="D32" t="str">
            <v>27310 89490_27310 89462_27310 89452</v>
          </cell>
          <cell r="E32" t="str">
            <v>27310 22181</v>
          </cell>
          <cell r="F32" t="str">
            <v>plinet@dide.lak.sch.gr</v>
          </cell>
        </row>
        <row r="33">
          <cell r="A33">
            <v>263</v>
          </cell>
          <cell r="B33" t="str">
            <v>ΜΕΣΟΛΟΓΓΙΟΥ</v>
          </cell>
          <cell r="C33" t="str">
            <v>ΚΥΠΡΟΥ 20__302 00 ΜΕΣΟΛΟΓΓΙ</v>
          </cell>
          <cell r="D33" t="str">
            <v>26310 26298_26310 24110</v>
          </cell>
          <cell r="E33" t="str">
            <v>26310 24895</v>
          </cell>
          <cell r="F33" t="str">
            <v>mail@dide.ait.sch.gr</v>
          </cell>
        </row>
        <row r="34">
          <cell r="A34">
            <v>264</v>
          </cell>
          <cell r="B34" t="str">
            <v>ΑΓΡΙΝΙΟΥ</v>
          </cell>
          <cell r="C34" t="str">
            <v>ΣΠΥΡΟΥ ΤΣΙΚΝΙΑ 56__301 00 ΑΓΡΙΝΙΟ</v>
          </cell>
          <cell r="D34" t="str">
            <v> 26410 30110-16</v>
          </cell>
          <cell r="E34" t="str">
            <v>26410 46933</v>
          </cell>
        </row>
        <row r="35">
          <cell r="A35">
            <v>266</v>
          </cell>
          <cell r="B35" t="str">
            <v>ΛΕΥΚΑΔΑΣ</v>
          </cell>
          <cell r="C35" t="str">
            <v>ΚΑΡΑΒΕΛΑ 11__311 00 ΛΕΥΚΑΔΑ</v>
          </cell>
          <cell r="D35" t="str">
            <v>26450 21728_26450 21729-30</v>
          </cell>
          <cell r="E35">
            <v>2645021731</v>
          </cell>
          <cell r="F35" t="str">
            <v>mail@dide.lef.sch.gr</v>
          </cell>
        </row>
        <row r="36">
          <cell r="A36">
            <v>267</v>
          </cell>
          <cell r="B36" t="str">
            <v>ΙΩΑΝΝΙΝΩΝ</v>
          </cell>
          <cell r="C36" t="str">
            <v>ΑΝΕΞΑΡΤΗΣΙΑΣ 146Α &amp; ΦΙΛΙΚΗΣ ΕΤΑΙΡΙΑΣ__45444 ΙΩΑΝΝΙΝΑ</v>
          </cell>
          <cell r="D36" t="str">
            <v>26510 22006_26510 70680_26510 35486</v>
          </cell>
          <cell r="E36" t="str">
            <v>26510 72396</v>
          </cell>
          <cell r="F36" t="str">
            <v>mail@dide.ioa.sch.gr</v>
          </cell>
        </row>
        <row r="37">
          <cell r="A37">
            <v>269</v>
          </cell>
          <cell r="B37" t="str">
            <v>ΑΡΤΑΣ</v>
          </cell>
          <cell r="C37" t="str">
            <v>ΠΕΡ. ΟΔΟΣ &amp; ΚΑΡΑΟΛΗ 1__471 00 ΑΡΤΑ</v>
          </cell>
          <cell r="D37" t="str">
            <v>26810 70380_26810 70749</v>
          </cell>
          <cell r="E37" t="str">
            <v>26810 27234</v>
          </cell>
          <cell r="F37" t="str">
            <v>mail@dide.art.sch.gr</v>
          </cell>
        </row>
        <row r="38">
          <cell r="A38">
            <v>270</v>
          </cell>
          <cell r="B38" t="str">
            <v>ΠΡΕΒΕΖΑΣ</v>
          </cell>
          <cell r="C38" t="str">
            <v>ΚΟΛΟΚΟΤΡΩΝΗ (ΠΕΡΙΟΧΗ ΝΟΣΟΚΟΜΕΙΟΥ)__481 00 ΠΡΕΒΕΖΑ</v>
          </cell>
          <cell r="D38" t="str">
            <v>26820 23742_26820 27861</v>
          </cell>
          <cell r="E38" t="str">
            <v>26820 89792</v>
          </cell>
          <cell r="F38" t="str">
            <v>mail@dide.pre.sch.gr</v>
          </cell>
        </row>
        <row r="39">
          <cell r="A39">
            <v>271</v>
          </cell>
          <cell r="B39" t="str">
            <v>ΘΕΣΠΩΤΙΑΣ</v>
          </cell>
          <cell r="C39" t="str">
            <v>ΕΥΡΟΙΑΣ 1__461 00 ΗΓΟΥΜΕΝΙΤΣΑ</v>
          </cell>
          <cell r="D39" t="str">
            <v>26650 24562</v>
          </cell>
          <cell r="E39" t="str">
            <v>26650 2377</v>
          </cell>
          <cell r="F39" t="str">
            <v>mail@dide.thesp.sch.gr</v>
          </cell>
        </row>
        <row r="40">
          <cell r="A40">
            <v>272</v>
          </cell>
          <cell r="B40" t="str">
            <v>ΚΕΡΚΥΡΑΣ</v>
          </cell>
          <cell r="C40" t="str">
            <v>ΜΑΜΑΛΟΙ-ΑΛΕΠΟΥ__491 00 ΚΕΡΚΥΡΑ</v>
          </cell>
          <cell r="D40" t="str">
            <v>26610 32987_26610 49552</v>
          </cell>
          <cell r="E40" t="str">
            <v>26610 38119</v>
          </cell>
          <cell r="F40" t="str">
            <v>mail@dide.ker.sch.gr</v>
          </cell>
        </row>
        <row r="41">
          <cell r="A41">
            <v>273</v>
          </cell>
          <cell r="B41" t="str">
            <v>ΕΥΒΟΙΑΣ</v>
          </cell>
          <cell r="C41" t="str">
            <v>ΚΡΙΕΖΗ 16__341 00 ΧΑΛΚΙΔΑ</v>
          </cell>
          <cell r="D41" t="str">
            <v>22210 77149_22210 82668</v>
          </cell>
          <cell r="E41" t="str">
            <v>22210 75235</v>
          </cell>
          <cell r="F41" t="str">
            <v>mail@dide.eyv.sch.gr</v>
          </cell>
        </row>
        <row r="42">
          <cell r="A42">
            <v>275</v>
          </cell>
          <cell r="B42" t="str">
            <v>ΒΟΙΩΤΙΑΣ</v>
          </cell>
          <cell r="C42" t="str">
            <v>ΚΑΡΑΓΙΑΝΝΟΠΟΥΛΟΥ 74__321 00 ΛΙΒΑΔΕΙΑ</v>
          </cell>
          <cell r="D42" t="str">
            <v>22610 26845_22610 80386_22610 23232</v>
          </cell>
          <cell r="F42" t="str">
            <v>mail@dide.voi.sch.gr</v>
          </cell>
        </row>
        <row r="43">
          <cell r="A43">
            <v>276</v>
          </cell>
          <cell r="B43" t="str">
            <v>ΘΗΒΑ</v>
          </cell>
          <cell r="C43" t="str">
            <v>ΔΙΟΙΚΗΤΗΡΙΟ Ν.Α. ΒΟΙΩΤΙΑΣ__322 00 ΘΗΒΑ</v>
          </cell>
          <cell r="D43">
            <v>2262080001</v>
          </cell>
          <cell r="E43">
            <v>2262029233</v>
          </cell>
        </row>
        <row r="44">
          <cell r="A44">
            <v>277</v>
          </cell>
          <cell r="B44" t="str">
            <v>ΦΩΚΙΔΑΣ</v>
          </cell>
          <cell r="C44" t="str">
            <v>Ι.ΓΙΔΟΓΙΑΝΝΟΥ 31__331 00 ΑΜΦΙΣΣΑ</v>
          </cell>
          <cell r="D44" t="str">
            <v>22650 28524</v>
          </cell>
          <cell r="E44" t="str">
            <v>22650 22740</v>
          </cell>
          <cell r="F44" t="str">
            <v>plinet@dide.fok.sch.gr</v>
          </cell>
        </row>
        <row r="45">
          <cell r="A45">
            <v>278</v>
          </cell>
          <cell r="B45" t="str">
            <v>ΛΑΜΙΑΣ</v>
          </cell>
          <cell r="C45" t="str">
            <v>ΚΥΠΡΟΥ 85__351 00 ΛΑΜΙΑ</v>
          </cell>
          <cell r="D45" t="str">
            <v>22310 22964_22310 29689_22310 27849                    </v>
          </cell>
          <cell r="F45" t="str">
            <v>mail@dide.fth.sch.gr</v>
          </cell>
        </row>
        <row r="46">
          <cell r="A46">
            <v>330</v>
          </cell>
          <cell r="B46" t="str">
            <v>ΑΤΑΛΑΝΤΗΣ</v>
          </cell>
          <cell r="C46" t="str">
            <v>ΕΘΝ. ΑΝΤΙΣΤΑΣΗΣ 78__352 00 ΑΤΑΛΑΝΤΗ</v>
          </cell>
          <cell r="D46" t="str">
            <v>22330 80633                      </v>
          </cell>
          <cell r="E46" t="str">
            <v>22330 80397</v>
          </cell>
        </row>
        <row r="47">
          <cell r="A47">
            <v>280</v>
          </cell>
          <cell r="B47" t="str">
            <v>ΕΥΡΥΤΑΝΙΑΣ</v>
          </cell>
          <cell r="C47" t="str">
            <v>ΚΑΤΣΑΝΤΩΝΗ 2__361 00 ΚΑΡΠΕΝΗΣΙ</v>
          </cell>
          <cell r="D47" t="str">
            <v> 22370 80245_22370 80246-47</v>
          </cell>
          <cell r="E47" t="str">
            <v>22370 80272</v>
          </cell>
          <cell r="F47" t="str">
            <v>plinet@dide.eyr.sch.gr</v>
          </cell>
        </row>
        <row r="48">
          <cell r="A48">
            <v>281</v>
          </cell>
          <cell r="B48" t="str">
            <v>ΛΑΡΙΣΑΣ</v>
          </cell>
          <cell r="C48" t="str">
            <v>ΚΑΛΛΙΘΕΑΣ 11__412 22 ΛΑΡΙΣΑ</v>
          </cell>
          <cell r="D48" t="str">
            <v>2410 531775</v>
          </cell>
          <cell r="E48" t="str">
            <v>2410 549836</v>
          </cell>
          <cell r="F48" t="str">
            <v>mail@dide.lar.sch.gr</v>
          </cell>
        </row>
        <row r="49">
          <cell r="A49">
            <v>284</v>
          </cell>
          <cell r="B49" t="str">
            <v>ΜΑΓΝΗΣΙΑΣ</v>
          </cell>
          <cell r="C49" t="str">
            <v>ΣΥΓΚΡ. ΜΟΥΡΤΖΟΥΚΟΥ__380 01 ΒΟΛΟΣ</v>
          </cell>
          <cell r="D49" t="str">
            <v> 24210 47386-7 </v>
          </cell>
          <cell r="E49">
            <v>2421050364</v>
          </cell>
          <cell r="F49" t="str">
            <v>mail@dide.mag.sch.gr</v>
          </cell>
        </row>
        <row r="50">
          <cell r="A50">
            <v>286</v>
          </cell>
          <cell r="B50" t="str">
            <v>ΚΑΡΔΙΤΣΑΣ</v>
          </cell>
          <cell r="C50" t="str">
            <v>ΑΘ. ΔΙΑΚΟΥ 15__431 00 ΚΑΡΔΙΤΣΑ</v>
          </cell>
          <cell r="D50" t="str">
            <v> 24410 80300-2</v>
          </cell>
          <cell r="E50" t="str">
            <v>24410 80305</v>
          </cell>
          <cell r="F50" t="str">
            <v>mail@dide.kar.sch.gr</v>
          </cell>
        </row>
        <row r="51">
          <cell r="A51">
            <v>289</v>
          </cell>
          <cell r="B51" t="str">
            <v>ΤΡΙΚΑΛΩΝ</v>
          </cell>
          <cell r="C51" t="str">
            <v>Μ.ΜΠΟΤΣΑΡΗ 2__ 421 00 ΤΡΙΚΑΛΑ</v>
          </cell>
          <cell r="D51" t="str">
            <v>24310 46459_24310 46455</v>
          </cell>
          <cell r="E51" t="str">
            <v>24310 46470</v>
          </cell>
          <cell r="F51" t="str">
            <v>mail@dide.tri.sch.gr</v>
          </cell>
        </row>
        <row r="52">
          <cell r="A52">
            <v>290</v>
          </cell>
          <cell r="B52" t="str">
            <v>ΓΡΕΒΕΝΩΝ</v>
          </cell>
          <cell r="C52" t="str">
            <v>Κ.ΤΑΛΙΑΔΟΥΡΗ 76, ΤΕΡΜΑ ΔΙΟΙΚΗΤΗΡΙΟ__511 00 ΓΡΕΒΕΝΑ</v>
          </cell>
          <cell r="D52" t="str">
            <v>24620 76312</v>
          </cell>
          <cell r="E52" t="str">
            <v>24620 76138</v>
          </cell>
          <cell r="F52" t="str">
            <v>mail@dide.gre.sch.gr</v>
          </cell>
        </row>
        <row r="53">
          <cell r="A53">
            <v>291</v>
          </cell>
          <cell r="B53" t="str">
            <v>ΚΟΖΑΝΗΣ</v>
          </cell>
          <cell r="C53" t="str">
            <v>ΔΙΟΙΚΗΤΗΡΙΟ__501 00 ΚΟΖΑΝΗ</v>
          </cell>
          <cell r="D53" t="str">
            <v>24610 67316_24610 41746</v>
          </cell>
          <cell r="E53" t="str">
            <v>24610 67372 </v>
          </cell>
          <cell r="F53" t="str">
            <v>mail@dide.koz.sch.gr</v>
          </cell>
        </row>
        <row r="54">
          <cell r="A54">
            <v>293</v>
          </cell>
          <cell r="B54" t="str">
            <v>ΚΑΣΤΟΡΙΑΣ</v>
          </cell>
          <cell r="C54" t="str">
            <v>ΔΙΟΙΚΗΤΗΡΙΟ__521 00 ΚΑΣΤΟΡΙΑ</v>
          </cell>
          <cell r="D54" t="str">
            <v>  24670 55370-71</v>
          </cell>
          <cell r="E54" t="str">
            <v>24670 55369</v>
          </cell>
          <cell r="F54" t="str">
            <v>mail@dide.kas.sch.gr</v>
          </cell>
        </row>
        <row r="55">
          <cell r="A55">
            <v>294</v>
          </cell>
          <cell r="B55" t="str">
            <v>ΦΛΩΡΙΝΑΣ</v>
          </cell>
          <cell r="C55" t="str">
            <v>ΔΙΟΙΚΗΤΗΡΙΟ__531 00 ΦΛΩΡΙΝΑ</v>
          </cell>
          <cell r="D55" t="str">
            <v>23850 54573-74_23850 54575-76</v>
          </cell>
          <cell r="E55" t="str">
            <v>23850 54573</v>
          </cell>
          <cell r="F55" t="str">
            <v>mail@dide.flo.sch.gr</v>
          </cell>
        </row>
        <row r="56">
          <cell r="A56">
            <v>295</v>
          </cell>
          <cell r="B56" t="str">
            <v>ΠΙΕΡΙΑΣ </v>
          </cell>
          <cell r="C56" t="str">
            <v>Π.ΤΣΑΛΔΑΡΗ 8__ 601 00 ΚΑΤΕΡΙΝΗ</v>
          </cell>
          <cell r="D56" t="str">
            <v>23510 49900</v>
          </cell>
          <cell r="E56" t="str">
            <v>23510 46955</v>
          </cell>
          <cell r="F56" t="str">
            <v>mail@dide.pie.sch.gr</v>
          </cell>
        </row>
        <row r="57">
          <cell r="A57">
            <v>297</v>
          </cell>
          <cell r="B57" t="str">
            <v>ΗΜΑΘΙΑΣ</v>
          </cell>
          <cell r="C57" t="str">
            <v>ΔΗΜ.ΜΟΥΜΟΓΛΟΥ 1__591 00 ΒΕΡΟΙΑ</v>
          </cell>
          <cell r="D57" t="str">
            <v>23310 78900_ 23310 78915</v>
          </cell>
          <cell r="E57" t="str">
            <v>23310 78905</v>
          </cell>
          <cell r="F57" t="str">
            <v>mail@dide.ima .sch.gr</v>
          </cell>
        </row>
        <row r="58">
          <cell r="A58">
            <v>299</v>
          </cell>
          <cell r="B58" t="str">
            <v>ΠΕΛΛΑΣ</v>
          </cell>
          <cell r="C58" t="str">
            <v>ΕΓΝΑΤΙΑΣ 91__582 00 ΕΔΕΣΣΑ</v>
          </cell>
          <cell r="D58" t="str">
            <v>23810 22965_23810 27875_23810 24057</v>
          </cell>
          <cell r="E58" t="str">
            <v>23810 26414</v>
          </cell>
          <cell r="F58" t="str">
            <v>mail@dide.pel.sch.gr</v>
          </cell>
        </row>
        <row r="59">
          <cell r="A59">
            <v>300</v>
          </cell>
          <cell r="B59" t="str">
            <v>ΓΙΑΝΝΙΤΣΩΝ</v>
          </cell>
          <cell r="C59" t="str">
            <v>ΜΕΓ. ΑΛΕΞΑΝΔΡΟΥ 112__581 00 ΓΙΑΝΝΙΤΣΑ</v>
          </cell>
          <cell r="D59">
            <v>2382024444</v>
          </cell>
          <cell r="E59">
            <v>2382020799</v>
          </cell>
        </row>
        <row r="60">
          <cell r="A60">
            <v>301</v>
          </cell>
          <cell r="B60" t="str">
            <v>ΑΝΑΤ. ΘΕΣ/ΝΙΚΗΣ</v>
          </cell>
          <cell r="C60" t="str">
            <v>ΣΑΠΦΟΥΣ 44__546 27 ΘΕΣΣΑΛΟΝΙΚΗ</v>
          </cell>
          <cell r="D60" t="str">
            <v>2310 503900</v>
          </cell>
          <cell r="E60" t="str">
            <v>2310 503705</v>
          </cell>
          <cell r="F60" t="str">
            <v>mail@dide-a.thess.sch.gr</v>
          </cell>
        </row>
        <row r="61">
          <cell r="A61">
            <v>305</v>
          </cell>
          <cell r="B61" t="str">
            <v>ΔΥΤ. ΘΕΣ/ΝΙΚΗΣ</v>
          </cell>
          <cell r="C61" t="str">
            <v>ΚΟΛΟΚΟΤΡΩΝΗ 22__564 30 ΣΤΑΥΡΟΥΠΟΛΗ</v>
          </cell>
          <cell r="D61" t="str">
            <v>2310 605703_2310 640262_2310 641800</v>
          </cell>
          <cell r="E61" t="str">
            <v>2310 640265</v>
          </cell>
          <cell r="F61" t="str">
            <v>mail@dide-v.thess.sch.gr</v>
          </cell>
        </row>
        <row r="62">
          <cell r="A62">
            <v>308</v>
          </cell>
          <cell r="B62" t="str">
            <v>ΚΙΛΚΙΣ </v>
          </cell>
          <cell r="C62" t="str">
            <v>21η ΙΟΥΝΙΟΥ 141__611 00 ΚΙΛΚΙΣ</v>
          </cell>
          <cell r="D62" t="str">
            <v>23410 26046_23410 29536</v>
          </cell>
          <cell r="E62" t="str">
            <v>23410 22156</v>
          </cell>
          <cell r="F62" t="str">
            <v>mail@dide.kil.sch.gr</v>
          </cell>
        </row>
        <row r="63">
          <cell r="A63">
            <v>309</v>
          </cell>
          <cell r="B63" t="str">
            <v>ΧΑΛΚΛΙΔΙΚΗΣ </v>
          </cell>
          <cell r="C63" t="str">
            <v>ΓΑΛΗΝΟΥ 23__ 631 00 ΠΟΛΥΓΥΡΟΣ</v>
          </cell>
          <cell r="D63" t="str">
            <v>23710 22634_23710 22134_23710 23703</v>
          </cell>
          <cell r="E63" t="str">
            <v>23710 22600</v>
          </cell>
          <cell r="F63" t="str">
            <v>mail@dide.chal.sch.gr</v>
          </cell>
        </row>
        <row r="64">
          <cell r="A64">
            <v>310</v>
          </cell>
          <cell r="B64" t="str">
            <v>ΣΕΡΡΩΝ</v>
          </cell>
          <cell r="C64" t="str">
            <v>ΚΕΡΑΣΟΥΝΤΟΣ 2__621 10 ΣΕΡΡΕΣ</v>
          </cell>
          <cell r="D64" t="str">
            <v>23210 47530_23210 47535</v>
          </cell>
          <cell r="E64" t="str">
            <v>23210 47531</v>
          </cell>
          <cell r="F64" t="str">
            <v>webmaster@dide.ser.sch.gr</v>
          </cell>
        </row>
        <row r="65">
          <cell r="A65">
            <v>312</v>
          </cell>
          <cell r="B65" t="str">
            <v>ΔΡΑΜΑΣ</v>
          </cell>
          <cell r="C65" t="str">
            <v>ΔΙΟΙΚΗΤΗΡΙΟ__ 661 00 ΔΡΑΜΑ</v>
          </cell>
          <cell r="D65" t="str">
            <v> 25210 62421-23_25210 62415-19</v>
          </cell>
          <cell r="E65" t="str">
            <v>25210 62398</v>
          </cell>
          <cell r="F65" t="str">
            <v>mail@dide.dra.sch.gr</v>
          </cell>
        </row>
        <row r="66">
          <cell r="A66">
            <v>313</v>
          </cell>
          <cell r="B66" t="str">
            <v>ΚΑΒΑΛΑΣ</v>
          </cell>
          <cell r="C66" t="str">
            <v>ΕΘΝ. ΑΝΤΙΣΤΑΣΗΣ 20__651 10 ΚΑΒΑΛΑ</v>
          </cell>
          <cell r="D66" t="str">
            <v> 2510 291530_2510 291487</v>
          </cell>
          <cell r="E66" t="str">
            <v>2510 291502</v>
          </cell>
          <cell r="F66" t="str">
            <v>mail@dide.kav.sch.gr</v>
          </cell>
        </row>
        <row r="67">
          <cell r="A67">
            <v>315</v>
          </cell>
          <cell r="B67" t="str">
            <v>ΞΑΝΘΗΣ</v>
          </cell>
          <cell r="C67" t="str">
            <v>ΜΠΡΩΚΟΥΜΗ 30__671 00 ΞΑΝΘΗ</v>
          </cell>
          <cell r="D67" t="str">
            <v>25410 83658_25410 26573 </v>
          </cell>
          <cell r="E67" t="str">
            <v>25410 22860</v>
          </cell>
          <cell r="F67" t="str">
            <v>mail@dide.xan.sch.gr</v>
          </cell>
        </row>
        <row r="68">
          <cell r="A68">
            <v>316</v>
          </cell>
          <cell r="B68" t="str">
            <v>ΡΟΔΟΠΗΣ</v>
          </cell>
          <cell r="C68" t="str">
            <v>ΣΤ. ΚΥΡΙΑΚΙΔΗ 91__691 00 ΚΟΜΟΤΗΝΗ</v>
          </cell>
          <cell r="D68" t="str">
            <v>25310 22884_25310 29555</v>
          </cell>
          <cell r="E68" t="str">
            <v>25310 28469 </v>
          </cell>
          <cell r="F68" t="str">
            <v>mail@dide.rod.sch.gr</v>
          </cell>
        </row>
        <row r="69">
          <cell r="A69">
            <v>317</v>
          </cell>
          <cell r="B69" t="str">
            <v>ΑΛΕΞΑΝΔΡ/ΛΗΣ</v>
          </cell>
          <cell r="C69" t="str">
            <v>ΔΗΜΗΤΡΑΣ 19__681 00 ΑΛΕΞ/ΠΟΛΗ</v>
          </cell>
          <cell r="D69" t="str">
            <v>25510 88310-12_25510 88292-95</v>
          </cell>
          <cell r="E69" t="str">
            <v>25510 88291</v>
          </cell>
          <cell r="F69" t="str">
            <v>mail@dide.evr.sch.gr</v>
          </cell>
        </row>
        <row r="70">
          <cell r="A70">
            <v>318</v>
          </cell>
          <cell r="B70" t="str">
            <v>ΟΡΕΣΤΙΑΔΑΣ</v>
          </cell>
          <cell r="C70" t="str">
            <v>ΑΝΑΓΕΝΝΗΣΕΩΣ 153__682 00 ΟΡΕΣΤΙΑΔΑ</v>
          </cell>
          <cell r="D70" t="str">
            <v>25520 23073_25520 25909             </v>
          </cell>
          <cell r="E70" t="str">
            <v>25520 29073</v>
          </cell>
        </row>
        <row r="71">
          <cell r="A71">
            <v>319</v>
          </cell>
          <cell r="B71" t="str">
            <v>ΗΡΑΚΛΕΙΟΥ </v>
          </cell>
          <cell r="C71" t="str">
            <v>ΜΟΝΟΦΑΤΣΙΟΥ 8__712 01 ΗΡΑΚΛΕΙΟ</v>
          </cell>
          <cell r="D71" t="str">
            <v>2810 333799_2810 333720        </v>
          </cell>
          <cell r="E71" t="str">
            <v>2810 224210</v>
          </cell>
          <cell r="F71" t="str">
            <v>mail@dide.ira.sch.gr</v>
          </cell>
        </row>
        <row r="72">
          <cell r="A72">
            <v>321</v>
          </cell>
          <cell r="B72" t="str">
            <v>ΛΑΣΙΘΙΟΥ</v>
          </cell>
          <cell r="C72" t="str">
            <v>ΔΙΟΙΚΗΤΗΡΙΟ__721 00 ΑΓ. ΝΙΚΟΛΑΟΣ</v>
          </cell>
          <cell r="D72" t="str">
            <v>28413 40470</v>
          </cell>
          <cell r="E72" t="str">
            <v>28410 98219</v>
          </cell>
          <cell r="F72" t="str">
            <v>mail@dide.las.sch.gr  gen@dide.las.sch.gr</v>
          </cell>
        </row>
        <row r="73">
          <cell r="A73">
            <v>322</v>
          </cell>
          <cell r="B73" t="str">
            <v>ΡΕΘΥΜΝΟΥ</v>
          </cell>
          <cell r="C73" t="str">
            <v>ΚΑΛΛΙΡΟΗΣ ΠΑΡΡΕΝ-ΣΙΓΑΝΟΥ 4__741 00 ΡΕΘΥΜΝΟ</v>
          </cell>
          <cell r="D73" t="str">
            <v>28310 52452_28310 22969                            </v>
          </cell>
          <cell r="E73" t="str">
            <v>28310 22451</v>
          </cell>
          <cell r="F73" t="str">
            <v>mail@dide.reth.sch.gr</v>
          </cell>
        </row>
        <row r="74">
          <cell r="A74">
            <v>323</v>
          </cell>
          <cell r="B74" t="str">
            <v>ΧΑΝΙΩΝ</v>
          </cell>
          <cell r="C74" t="str">
            <v>ΓΙΑΜΠΟΥΔΑΚΗ 32__731 34 ΧΑΝΙΑ</v>
          </cell>
          <cell r="D74" t="str">
            <v>28210 47130_28210 47136</v>
          </cell>
          <cell r="E74" t="str">
            <v>28210 47137</v>
          </cell>
          <cell r="F74" t="str">
            <v>mail@dide.chan.sch.gr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6"/>
  <sheetViews>
    <sheetView tabSelected="1" zoomScale="75" zoomScaleNormal="75" zoomScalePageLayoutView="0" workbookViewId="0" topLeftCell="B1">
      <pane ySplit="1" topLeftCell="A2" activePane="bottomLeft" state="frozen"/>
      <selection pane="topLeft" activeCell="A1" sqref="A1"/>
      <selection pane="bottomLeft" activeCell="M241" sqref="M241"/>
    </sheetView>
  </sheetViews>
  <sheetFormatPr defaultColWidth="9.140625" defaultRowHeight="15"/>
  <cols>
    <col min="1" max="1" width="16.8515625" style="92" customWidth="1"/>
    <col min="2" max="2" width="16.7109375" style="93" customWidth="1"/>
    <col min="3" max="3" width="6.8515625" style="92" customWidth="1"/>
    <col min="4" max="4" width="31.421875" style="94" customWidth="1"/>
    <col min="5" max="5" width="9.7109375" style="94" customWidth="1"/>
    <col min="6" max="6" width="2.57421875" style="95" customWidth="1"/>
    <col min="7" max="7" width="6.140625" style="80" hidden="1" customWidth="1"/>
    <col min="8" max="8" width="10.7109375" style="80" hidden="1" customWidth="1"/>
    <col min="9" max="9" width="6.140625" style="80" hidden="1" customWidth="1"/>
    <col min="10" max="10" width="6.421875" style="80" hidden="1" customWidth="1"/>
    <col min="11" max="11" width="8.8515625" style="83" customWidth="1"/>
    <col min="12" max="12" width="28.8515625" style="99" customWidth="1"/>
    <col min="13" max="13" width="34.8515625" style="258" customWidth="1"/>
    <col min="14" max="14" width="44.00390625" style="95" customWidth="1"/>
    <col min="15" max="15" width="50.421875" style="95" customWidth="1"/>
    <col min="16" max="220" width="9.140625" style="95" customWidth="1"/>
    <col min="221" max="221" width="16.421875" style="95" customWidth="1"/>
    <col min="222" max="222" width="24.8515625" style="95" customWidth="1"/>
    <col min="223" max="223" width="12.421875" style="95" customWidth="1"/>
    <col min="224" max="224" width="16.140625" style="95" customWidth="1"/>
    <col min="225" max="225" width="14.7109375" style="95" bestFit="1" customWidth="1"/>
    <col min="226" max="226" width="9.140625" style="95" customWidth="1"/>
    <col min="227" max="227" width="12.140625" style="95" customWidth="1"/>
    <col min="228" max="228" width="11.28125" style="95" customWidth="1"/>
    <col min="229" max="229" width="13.28125" style="95" customWidth="1"/>
    <col min="230" max="230" width="12.8515625" style="95" customWidth="1"/>
    <col min="231" max="231" width="16.00390625" style="95" customWidth="1"/>
    <col min="232" max="232" width="14.28125" style="95" customWidth="1"/>
    <col min="233" max="233" width="13.7109375" style="95" customWidth="1"/>
    <col min="234" max="234" width="12.8515625" style="95" customWidth="1"/>
    <col min="235" max="235" width="15.421875" style="95" customWidth="1"/>
    <col min="236" max="236" width="12.57421875" style="95" customWidth="1"/>
    <col min="237" max="237" width="13.28125" style="95" bestFit="1" customWidth="1"/>
    <col min="238" max="238" width="13.140625" style="95" customWidth="1"/>
    <col min="239" max="239" width="18.57421875" style="95" customWidth="1"/>
    <col min="240" max="240" width="23.7109375" style="95" customWidth="1"/>
    <col min="241" max="241" width="21.421875" style="95" customWidth="1"/>
    <col min="242" max="242" width="12.00390625" style="95" customWidth="1"/>
    <col min="243" max="243" width="21.00390625" style="95" customWidth="1"/>
    <col min="244" max="244" width="17.28125" style="95" customWidth="1"/>
    <col min="245" max="245" width="22.28125" style="95" customWidth="1"/>
    <col min="246" max="246" width="28.140625" style="95" customWidth="1"/>
    <col min="247" max="247" width="20.140625" style="95" customWidth="1"/>
    <col min="248" max="248" width="29.8515625" style="95" customWidth="1"/>
    <col min="249" max="249" width="14.140625" style="95" customWidth="1"/>
    <col min="250" max="250" width="14.421875" style="95" customWidth="1"/>
    <col min="251" max="16384" width="9.140625" style="95" customWidth="1"/>
  </cols>
  <sheetData>
    <row r="1" spans="1:15" ht="76.5" customHeight="1" thickBot="1" thickTop="1">
      <c r="A1" s="191" t="s">
        <v>231</v>
      </c>
      <c r="B1" s="192" t="s">
        <v>232</v>
      </c>
      <c r="C1" s="193" t="s">
        <v>233</v>
      </c>
      <c r="D1" s="194" t="s">
        <v>234</v>
      </c>
      <c r="E1" s="194" t="s">
        <v>235</v>
      </c>
      <c r="F1" s="195" t="s">
        <v>237</v>
      </c>
      <c r="G1" s="195" t="s">
        <v>0</v>
      </c>
      <c r="H1" s="196" t="s">
        <v>70</v>
      </c>
      <c r="I1" s="195" t="s">
        <v>71</v>
      </c>
      <c r="J1" s="195" t="s">
        <v>72</v>
      </c>
      <c r="K1" s="195" t="s">
        <v>236</v>
      </c>
      <c r="L1" s="198" t="s">
        <v>238</v>
      </c>
      <c r="M1" s="256" t="s">
        <v>239</v>
      </c>
      <c r="N1" s="256" t="s">
        <v>240</v>
      </c>
      <c r="O1" s="257" t="s">
        <v>241</v>
      </c>
    </row>
    <row r="2" spans="1:15" s="96" customFormat="1" ht="16.5" customHeight="1" thickTop="1">
      <c r="A2" s="102"/>
      <c r="B2" s="121" t="s">
        <v>8</v>
      </c>
      <c r="C2" s="11" t="s">
        <v>1</v>
      </c>
      <c r="D2" s="10" t="s">
        <v>162</v>
      </c>
      <c r="E2" s="10" t="s">
        <v>2</v>
      </c>
      <c r="F2" s="12" t="s">
        <v>3</v>
      </c>
      <c r="G2" s="13">
        <v>4</v>
      </c>
      <c r="H2" s="104"/>
      <c r="I2" s="171">
        <v>1</v>
      </c>
      <c r="J2" s="171"/>
      <c r="K2" s="104"/>
      <c r="L2" s="199"/>
      <c r="M2" s="259"/>
      <c r="N2" s="259"/>
      <c r="O2" s="260"/>
    </row>
    <row r="3" spans="1:15" s="96" customFormat="1" ht="16.5" customHeight="1">
      <c r="A3" s="105"/>
      <c r="B3" s="119" t="s">
        <v>8</v>
      </c>
      <c r="C3" s="14" t="s">
        <v>1</v>
      </c>
      <c r="D3" s="15" t="s">
        <v>162</v>
      </c>
      <c r="E3" s="15" t="s">
        <v>2</v>
      </c>
      <c r="F3" s="16" t="s">
        <v>5</v>
      </c>
      <c r="G3" s="17">
        <v>2</v>
      </c>
      <c r="H3" s="107"/>
      <c r="I3" s="117"/>
      <c r="J3" s="117">
        <v>1</v>
      </c>
      <c r="K3" s="107"/>
      <c r="L3" s="250"/>
      <c r="M3" s="261"/>
      <c r="N3" s="261"/>
      <c r="O3" s="262"/>
    </row>
    <row r="4" spans="1:15" s="96" customFormat="1" ht="16.5" customHeight="1">
      <c r="A4" s="105"/>
      <c r="B4" s="119" t="s">
        <v>8</v>
      </c>
      <c r="C4" s="14" t="s">
        <v>1</v>
      </c>
      <c r="D4" s="15" t="s">
        <v>162</v>
      </c>
      <c r="E4" s="15" t="s">
        <v>4</v>
      </c>
      <c r="F4" s="16" t="s">
        <v>3</v>
      </c>
      <c r="G4" s="17">
        <v>5</v>
      </c>
      <c r="H4" s="184"/>
      <c r="I4" s="109">
        <v>1</v>
      </c>
      <c r="J4" s="109"/>
      <c r="K4" s="184"/>
      <c r="L4" s="250"/>
      <c r="M4" s="261"/>
      <c r="N4" s="261"/>
      <c r="O4" s="262"/>
    </row>
    <row r="5" spans="1:15" s="96" customFormat="1" ht="16.5" customHeight="1">
      <c r="A5" s="105"/>
      <c r="B5" s="119" t="s">
        <v>8</v>
      </c>
      <c r="C5" s="14" t="s">
        <v>1</v>
      </c>
      <c r="D5" s="15" t="s">
        <v>162</v>
      </c>
      <c r="E5" s="15" t="s">
        <v>4</v>
      </c>
      <c r="F5" s="16" t="s">
        <v>5</v>
      </c>
      <c r="G5" s="17">
        <v>1</v>
      </c>
      <c r="H5" s="184"/>
      <c r="I5" s="109"/>
      <c r="J5" s="109">
        <v>1</v>
      </c>
      <c r="K5" s="184"/>
      <c r="L5" s="250"/>
      <c r="M5" s="261"/>
      <c r="N5" s="261"/>
      <c r="O5" s="262"/>
    </row>
    <row r="6" spans="1:15" s="96" customFormat="1" ht="16.5" customHeight="1">
      <c r="A6" s="105"/>
      <c r="B6" s="119" t="s">
        <v>8</v>
      </c>
      <c r="C6" s="14" t="s">
        <v>1</v>
      </c>
      <c r="D6" s="15" t="s">
        <v>162</v>
      </c>
      <c r="E6" s="15" t="s">
        <v>6</v>
      </c>
      <c r="F6" s="16" t="s">
        <v>3</v>
      </c>
      <c r="G6" s="17">
        <v>6</v>
      </c>
      <c r="H6" s="184"/>
      <c r="I6" s="109">
        <v>1</v>
      </c>
      <c r="J6" s="109"/>
      <c r="K6" s="184"/>
      <c r="L6" s="250"/>
      <c r="M6" s="261"/>
      <c r="N6" s="261"/>
      <c r="O6" s="262"/>
    </row>
    <row r="7" spans="1:15" s="96" customFormat="1" ht="16.5" customHeight="1">
      <c r="A7" s="105"/>
      <c r="B7" s="119" t="s">
        <v>8</v>
      </c>
      <c r="C7" s="14" t="s">
        <v>1</v>
      </c>
      <c r="D7" s="15" t="s">
        <v>162</v>
      </c>
      <c r="E7" s="15" t="s">
        <v>6</v>
      </c>
      <c r="F7" s="16" t="s">
        <v>5</v>
      </c>
      <c r="G7" s="17">
        <v>0</v>
      </c>
      <c r="H7" s="108"/>
      <c r="I7" s="109"/>
      <c r="J7" s="109">
        <v>0</v>
      </c>
      <c r="K7" s="184"/>
      <c r="L7" s="330" t="s">
        <v>227</v>
      </c>
      <c r="M7" s="261"/>
      <c r="N7" s="261"/>
      <c r="O7" s="262"/>
    </row>
    <row r="8" spans="1:15" s="96" customFormat="1" ht="16.5" customHeight="1">
      <c r="A8" s="105"/>
      <c r="B8" s="119" t="s">
        <v>8</v>
      </c>
      <c r="C8" s="14" t="s">
        <v>1</v>
      </c>
      <c r="D8" s="15" t="s">
        <v>162</v>
      </c>
      <c r="E8" s="15" t="s">
        <v>9</v>
      </c>
      <c r="F8" s="16" t="s">
        <v>3</v>
      </c>
      <c r="G8" s="17">
        <v>7</v>
      </c>
      <c r="H8" s="108">
        <f>SUM(G2:G13)</f>
        <v>31</v>
      </c>
      <c r="I8" s="109">
        <v>1</v>
      </c>
      <c r="J8" s="109"/>
      <c r="K8" s="184" t="s">
        <v>138</v>
      </c>
      <c r="L8" s="344"/>
      <c r="M8" s="283"/>
      <c r="N8" s="283"/>
      <c r="O8" s="284"/>
    </row>
    <row r="9" spans="1:15" s="96" customFormat="1" ht="16.5" customHeight="1">
      <c r="A9" s="105"/>
      <c r="B9" s="119" t="s">
        <v>8</v>
      </c>
      <c r="C9" s="14" t="s">
        <v>1</v>
      </c>
      <c r="D9" s="15" t="s">
        <v>162</v>
      </c>
      <c r="E9" s="15" t="s">
        <v>9</v>
      </c>
      <c r="F9" s="16" t="s">
        <v>5</v>
      </c>
      <c r="G9" s="17">
        <v>2</v>
      </c>
      <c r="H9" s="184"/>
      <c r="I9" s="109"/>
      <c r="J9" s="109">
        <v>1</v>
      </c>
      <c r="K9" s="184"/>
      <c r="L9" s="344"/>
      <c r="M9" s="283"/>
      <c r="N9" s="283"/>
      <c r="O9" s="284"/>
    </row>
    <row r="10" spans="1:15" s="96" customFormat="1" ht="16.5" customHeight="1">
      <c r="A10" s="105"/>
      <c r="B10" s="119" t="s">
        <v>8</v>
      </c>
      <c r="C10" s="14" t="s">
        <v>1</v>
      </c>
      <c r="D10" s="15" t="s">
        <v>162</v>
      </c>
      <c r="E10" s="15" t="s">
        <v>7</v>
      </c>
      <c r="F10" s="16" t="s">
        <v>3</v>
      </c>
      <c r="G10" s="17">
        <v>2</v>
      </c>
      <c r="H10" s="184"/>
      <c r="I10" s="109">
        <v>1</v>
      </c>
      <c r="J10" s="109"/>
      <c r="K10" s="184"/>
      <c r="L10" s="200"/>
      <c r="M10" s="261"/>
      <c r="N10" s="261"/>
      <c r="O10" s="262"/>
    </row>
    <row r="11" spans="1:15" s="96" customFormat="1" ht="16.5" customHeight="1">
      <c r="A11" s="105"/>
      <c r="B11" s="119" t="s">
        <v>8</v>
      </c>
      <c r="C11" s="14" t="s">
        <v>1</v>
      </c>
      <c r="D11" s="15" t="s">
        <v>162</v>
      </c>
      <c r="E11" s="15" t="s">
        <v>7</v>
      </c>
      <c r="F11" s="16" t="s">
        <v>5</v>
      </c>
      <c r="G11" s="17">
        <v>1</v>
      </c>
      <c r="H11" s="184"/>
      <c r="I11" s="109"/>
      <c r="J11" s="109">
        <v>1</v>
      </c>
      <c r="K11" s="184"/>
      <c r="L11" s="200"/>
      <c r="M11" s="261"/>
      <c r="N11" s="261"/>
      <c r="O11" s="262"/>
    </row>
    <row r="12" spans="1:15" s="96" customFormat="1" ht="16.5" customHeight="1">
      <c r="A12" s="105"/>
      <c r="B12" s="119" t="s">
        <v>8</v>
      </c>
      <c r="C12" s="14" t="s">
        <v>1</v>
      </c>
      <c r="D12" s="15" t="s">
        <v>162</v>
      </c>
      <c r="E12" s="15" t="s">
        <v>10</v>
      </c>
      <c r="F12" s="16" t="s">
        <v>3</v>
      </c>
      <c r="G12" s="17">
        <v>0</v>
      </c>
      <c r="H12" s="184"/>
      <c r="I12" s="109">
        <v>0</v>
      </c>
      <c r="J12" s="109"/>
      <c r="K12" s="184"/>
      <c r="L12" s="200"/>
      <c r="M12" s="261"/>
      <c r="N12" s="261"/>
      <c r="O12" s="262"/>
    </row>
    <row r="13" spans="1:15" s="96" customFormat="1" ht="16.5" customHeight="1" thickBot="1">
      <c r="A13" s="105"/>
      <c r="B13" s="106" t="s">
        <v>8</v>
      </c>
      <c r="C13" s="18" t="s">
        <v>1</v>
      </c>
      <c r="D13" s="8" t="s">
        <v>162</v>
      </c>
      <c r="E13" s="8" t="s">
        <v>10</v>
      </c>
      <c r="F13" s="6" t="s">
        <v>5</v>
      </c>
      <c r="G13" s="19">
        <v>1</v>
      </c>
      <c r="H13" s="185"/>
      <c r="I13" s="120"/>
      <c r="J13" s="120">
        <v>1</v>
      </c>
      <c r="K13" s="185"/>
      <c r="L13" s="201"/>
      <c r="M13" s="263"/>
      <c r="N13" s="263"/>
      <c r="O13" s="264"/>
    </row>
    <row r="14" spans="1:15" s="96" customFormat="1" ht="16.5" customHeight="1" thickTop="1">
      <c r="A14" s="105"/>
      <c r="B14" s="119" t="s">
        <v>8</v>
      </c>
      <c r="C14" s="11" t="s">
        <v>1</v>
      </c>
      <c r="D14" s="10" t="s">
        <v>8</v>
      </c>
      <c r="E14" s="10" t="s">
        <v>2</v>
      </c>
      <c r="F14" s="12" t="s">
        <v>3</v>
      </c>
      <c r="G14" s="13">
        <v>7</v>
      </c>
      <c r="H14" s="107"/>
      <c r="I14" s="171">
        <v>1</v>
      </c>
      <c r="J14" s="171"/>
      <c r="K14" s="107"/>
      <c r="L14" s="247"/>
      <c r="M14" s="261"/>
      <c r="N14" s="261"/>
      <c r="O14" s="262"/>
    </row>
    <row r="15" spans="1:15" s="96" customFormat="1" ht="16.5" customHeight="1">
      <c r="A15" s="105"/>
      <c r="B15" s="119" t="s">
        <v>8</v>
      </c>
      <c r="C15" s="14" t="s">
        <v>1</v>
      </c>
      <c r="D15" s="15" t="s">
        <v>8</v>
      </c>
      <c r="E15" s="15" t="s">
        <v>2</v>
      </c>
      <c r="F15" s="16" t="s">
        <v>5</v>
      </c>
      <c r="G15" s="17">
        <v>24</v>
      </c>
      <c r="H15" s="107"/>
      <c r="I15" s="117"/>
      <c r="J15" s="117">
        <v>2</v>
      </c>
      <c r="K15" s="107"/>
      <c r="L15" s="330" t="s">
        <v>228</v>
      </c>
      <c r="M15" s="261"/>
      <c r="N15" s="261"/>
      <c r="O15" s="262"/>
    </row>
    <row r="16" spans="1:15" s="96" customFormat="1" ht="16.5" customHeight="1">
      <c r="A16" s="105"/>
      <c r="B16" s="119" t="s">
        <v>8</v>
      </c>
      <c r="C16" s="14" t="s">
        <v>1</v>
      </c>
      <c r="D16" s="15" t="s">
        <v>8</v>
      </c>
      <c r="E16" s="15" t="s">
        <v>4</v>
      </c>
      <c r="F16" s="16" t="s">
        <v>3</v>
      </c>
      <c r="G16" s="17">
        <v>41</v>
      </c>
      <c r="H16" s="107"/>
      <c r="I16" s="117">
        <v>4</v>
      </c>
      <c r="J16" s="117"/>
      <c r="K16" s="107" t="s">
        <v>142</v>
      </c>
      <c r="L16" s="331"/>
      <c r="M16" s="283"/>
      <c r="N16" s="283"/>
      <c r="O16" s="284"/>
    </row>
    <row r="17" spans="1:15" s="96" customFormat="1" ht="16.5" customHeight="1" thickBot="1">
      <c r="A17" s="105"/>
      <c r="B17" s="119" t="s">
        <v>8</v>
      </c>
      <c r="C17" s="14" t="s">
        <v>1</v>
      </c>
      <c r="D17" s="15" t="s">
        <v>8</v>
      </c>
      <c r="E17" s="15" t="s">
        <v>4</v>
      </c>
      <c r="F17" s="16" t="s">
        <v>5</v>
      </c>
      <c r="G17" s="17">
        <v>55</v>
      </c>
      <c r="H17" s="107"/>
      <c r="I17" s="117"/>
      <c r="J17" s="117">
        <v>4</v>
      </c>
      <c r="K17" s="107"/>
      <c r="L17" s="349"/>
      <c r="M17" s="317"/>
      <c r="N17" s="317"/>
      <c r="O17" s="318"/>
    </row>
    <row r="18" spans="1:15" s="96" customFormat="1" ht="16.5" customHeight="1">
      <c r="A18" s="105"/>
      <c r="B18" s="119" t="s">
        <v>8</v>
      </c>
      <c r="C18" s="20" t="s">
        <v>1</v>
      </c>
      <c r="D18" s="21" t="s">
        <v>8</v>
      </c>
      <c r="E18" s="21" t="s">
        <v>7</v>
      </c>
      <c r="F18" s="22" t="s">
        <v>3</v>
      </c>
      <c r="G18" s="23">
        <v>79</v>
      </c>
      <c r="H18" s="169">
        <f>SUM(G14:G25)</f>
        <v>587</v>
      </c>
      <c r="I18" s="111">
        <v>5</v>
      </c>
      <c r="J18" s="111"/>
      <c r="K18" s="110" t="s">
        <v>141</v>
      </c>
      <c r="L18" s="348" t="s">
        <v>229</v>
      </c>
      <c r="M18" s="265"/>
      <c r="N18" s="265"/>
      <c r="O18" s="266"/>
    </row>
    <row r="19" spans="1:15" s="96" customFormat="1" ht="16.5" customHeight="1" thickBot="1">
      <c r="A19" s="105"/>
      <c r="B19" s="119" t="s">
        <v>8</v>
      </c>
      <c r="C19" s="24" t="s">
        <v>1</v>
      </c>
      <c r="D19" s="25" t="s">
        <v>8</v>
      </c>
      <c r="E19" s="25" t="s">
        <v>7</v>
      </c>
      <c r="F19" s="26" t="s">
        <v>5</v>
      </c>
      <c r="G19" s="27">
        <v>67</v>
      </c>
      <c r="H19" s="112"/>
      <c r="I19" s="113"/>
      <c r="J19" s="113">
        <v>5</v>
      </c>
      <c r="K19" s="112"/>
      <c r="L19" s="349"/>
      <c r="M19" s="317"/>
      <c r="N19" s="317"/>
      <c r="O19" s="318"/>
    </row>
    <row r="20" spans="1:15" s="96" customFormat="1" ht="16.5" customHeight="1">
      <c r="A20" s="105"/>
      <c r="B20" s="119" t="s">
        <v>8</v>
      </c>
      <c r="C20" s="20" t="s">
        <v>1</v>
      </c>
      <c r="D20" s="21" t="s">
        <v>8</v>
      </c>
      <c r="E20" s="21" t="s">
        <v>9</v>
      </c>
      <c r="F20" s="22" t="s">
        <v>3</v>
      </c>
      <c r="G20" s="23">
        <v>169</v>
      </c>
      <c r="H20" s="110"/>
      <c r="I20" s="111">
        <v>13</v>
      </c>
      <c r="J20" s="111"/>
      <c r="K20" s="110" t="s">
        <v>140</v>
      </c>
      <c r="L20" s="348" t="s">
        <v>225</v>
      </c>
      <c r="M20" s="265"/>
      <c r="N20" s="265"/>
      <c r="O20" s="266"/>
    </row>
    <row r="21" spans="1:15" s="96" customFormat="1" ht="16.5" customHeight="1" thickBot="1">
      <c r="A21" s="105"/>
      <c r="B21" s="119" t="s">
        <v>8</v>
      </c>
      <c r="C21" s="24" t="s">
        <v>1</v>
      </c>
      <c r="D21" s="25" t="s">
        <v>8</v>
      </c>
      <c r="E21" s="25" t="s">
        <v>9</v>
      </c>
      <c r="F21" s="26" t="s">
        <v>5</v>
      </c>
      <c r="G21" s="27">
        <v>73</v>
      </c>
      <c r="H21" s="112"/>
      <c r="I21" s="113"/>
      <c r="J21" s="113">
        <v>7</v>
      </c>
      <c r="K21" s="112"/>
      <c r="L21" s="349"/>
      <c r="M21" s="317"/>
      <c r="N21" s="317"/>
      <c r="O21" s="318"/>
    </row>
    <row r="22" spans="1:15" s="96" customFormat="1" ht="16.5" customHeight="1">
      <c r="A22" s="105"/>
      <c r="B22" s="119" t="s">
        <v>8</v>
      </c>
      <c r="C22" s="28" t="s">
        <v>1</v>
      </c>
      <c r="D22" s="29" t="s">
        <v>8</v>
      </c>
      <c r="E22" s="29" t="s">
        <v>6</v>
      </c>
      <c r="F22" s="30" t="s">
        <v>3</v>
      </c>
      <c r="G22" s="31">
        <v>20</v>
      </c>
      <c r="H22" s="108"/>
      <c r="I22" s="172">
        <v>2</v>
      </c>
      <c r="J22" s="172"/>
      <c r="K22" s="107"/>
      <c r="L22" s="202"/>
      <c r="M22" s="319"/>
      <c r="N22" s="319"/>
      <c r="O22" s="320"/>
    </row>
    <row r="23" spans="1:15" s="96" customFormat="1" ht="16.5" customHeight="1">
      <c r="A23" s="105"/>
      <c r="B23" s="119" t="s">
        <v>8</v>
      </c>
      <c r="C23" s="32" t="s">
        <v>1</v>
      </c>
      <c r="D23" s="33" t="s">
        <v>8</v>
      </c>
      <c r="E23" s="33" t="s">
        <v>6</v>
      </c>
      <c r="F23" s="34" t="s">
        <v>5</v>
      </c>
      <c r="G23" s="35">
        <v>16</v>
      </c>
      <c r="H23" s="108"/>
      <c r="I23" s="159"/>
      <c r="J23" s="159">
        <v>2</v>
      </c>
      <c r="K23" s="107" t="s">
        <v>182</v>
      </c>
      <c r="L23" s="330" t="s">
        <v>226</v>
      </c>
      <c r="M23" s="261"/>
      <c r="N23" s="261"/>
      <c r="O23" s="262"/>
    </row>
    <row r="24" spans="1:15" s="96" customFormat="1" ht="16.5" customHeight="1">
      <c r="A24" s="105"/>
      <c r="B24" s="119" t="s">
        <v>8</v>
      </c>
      <c r="C24" s="14" t="s">
        <v>1</v>
      </c>
      <c r="D24" s="15" t="s">
        <v>8</v>
      </c>
      <c r="E24" s="15" t="s">
        <v>10</v>
      </c>
      <c r="F24" s="16" t="s">
        <v>3</v>
      </c>
      <c r="G24" s="17">
        <v>18</v>
      </c>
      <c r="H24" s="107"/>
      <c r="I24" s="117">
        <v>1</v>
      </c>
      <c r="J24" s="117"/>
      <c r="K24" s="107"/>
      <c r="L24" s="331"/>
      <c r="M24" s="283"/>
      <c r="N24" s="283"/>
      <c r="O24" s="284"/>
    </row>
    <row r="25" spans="1:15" s="96" customFormat="1" ht="16.5" customHeight="1" thickBot="1">
      <c r="A25" s="114"/>
      <c r="B25" s="122" t="s">
        <v>8</v>
      </c>
      <c r="C25" s="18" t="s">
        <v>1</v>
      </c>
      <c r="D25" s="8" t="s">
        <v>8</v>
      </c>
      <c r="E25" s="8" t="s">
        <v>10</v>
      </c>
      <c r="F25" s="6" t="s">
        <v>5</v>
      </c>
      <c r="G25" s="19">
        <v>18</v>
      </c>
      <c r="H25" s="116"/>
      <c r="I25" s="118"/>
      <c r="J25" s="118">
        <v>2</v>
      </c>
      <c r="K25" s="116"/>
      <c r="L25" s="355"/>
      <c r="M25" s="321"/>
      <c r="N25" s="321"/>
      <c r="O25" s="322"/>
    </row>
    <row r="26" spans="1:15" s="96" customFormat="1" ht="16.5" customHeight="1" thickTop="1">
      <c r="A26" s="105"/>
      <c r="B26" s="119" t="s">
        <v>74</v>
      </c>
      <c r="C26" s="11" t="s">
        <v>11</v>
      </c>
      <c r="D26" s="10" t="s">
        <v>12</v>
      </c>
      <c r="E26" s="10" t="s">
        <v>2</v>
      </c>
      <c r="F26" s="12" t="s">
        <v>3</v>
      </c>
      <c r="G26" s="13">
        <v>10</v>
      </c>
      <c r="H26" s="107"/>
      <c r="I26" s="171">
        <v>1</v>
      </c>
      <c r="J26" s="171"/>
      <c r="K26" s="107"/>
      <c r="L26" s="351" t="s">
        <v>195</v>
      </c>
      <c r="M26" s="267"/>
      <c r="N26" s="267"/>
      <c r="O26" s="268"/>
    </row>
    <row r="27" spans="1:15" s="96" customFormat="1" ht="16.5" customHeight="1">
      <c r="A27" s="105"/>
      <c r="B27" s="119" t="s">
        <v>74</v>
      </c>
      <c r="C27" s="14" t="s">
        <v>11</v>
      </c>
      <c r="D27" s="15" t="s">
        <v>12</v>
      </c>
      <c r="E27" s="15" t="s">
        <v>2</v>
      </c>
      <c r="F27" s="16" t="s">
        <v>5</v>
      </c>
      <c r="G27" s="17">
        <v>16</v>
      </c>
      <c r="H27" s="107"/>
      <c r="I27" s="117"/>
      <c r="J27" s="117">
        <v>1</v>
      </c>
      <c r="K27" s="107"/>
      <c r="L27" s="345"/>
      <c r="M27" s="269"/>
      <c r="N27" s="269"/>
      <c r="O27" s="270"/>
    </row>
    <row r="28" spans="1:15" s="96" customFormat="1" ht="16.5" customHeight="1">
      <c r="A28" s="105"/>
      <c r="B28" s="119" t="s">
        <v>74</v>
      </c>
      <c r="C28" s="32" t="s">
        <v>11</v>
      </c>
      <c r="D28" s="15" t="s">
        <v>12</v>
      </c>
      <c r="E28" s="15" t="s">
        <v>9</v>
      </c>
      <c r="F28" s="16" t="s">
        <v>3</v>
      </c>
      <c r="G28" s="17">
        <v>70</v>
      </c>
      <c r="H28" s="107"/>
      <c r="I28" s="117">
        <v>6</v>
      </c>
      <c r="J28" s="117"/>
      <c r="K28" s="107"/>
      <c r="L28" s="345"/>
      <c r="M28" s="269"/>
      <c r="N28" s="269"/>
      <c r="O28" s="270"/>
    </row>
    <row r="29" spans="1:15" s="96" customFormat="1" ht="16.5" customHeight="1" thickBot="1">
      <c r="A29" s="105"/>
      <c r="B29" s="119" t="s">
        <v>74</v>
      </c>
      <c r="C29" s="36" t="s">
        <v>11</v>
      </c>
      <c r="D29" s="7" t="s">
        <v>12</v>
      </c>
      <c r="E29" s="7" t="s">
        <v>9</v>
      </c>
      <c r="F29" s="5" t="s">
        <v>5</v>
      </c>
      <c r="G29" s="27">
        <v>38</v>
      </c>
      <c r="H29" s="112"/>
      <c r="I29" s="113"/>
      <c r="J29" s="113">
        <v>4</v>
      </c>
      <c r="K29" s="112" t="s">
        <v>143</v>
      </c>
      <c r="L29" s="352"/>
      <c r="M29" s="271"/>
      <c r="N29" s="271"/>
      <c r="O29" s="272"/>
    </row>
    <row r="30" spans="1:15" s="96" customFormat="1" ht="16.5" customHeight="1">
      <c r="A30" s="105" t="s">
        <v>61</v>
      </c>
      <c r="B30" s="106" t="s">
        <v>74</v>
      </c>
      <c r="C30" s="20" t="s">
        <v>11</v>
      </c>
      <c r="D30" s="21" t="s">
        <v>12</v>
      </c>
      <c r="E30" s="21" t="s">
        <v>4</v>
      </c>
      <c r="F30" s="22" t="s">
        <v>3</v>
      </c>
      <c r="G30" s="23">
        <v>24</v>
      </c>
      <c r="H30" s="169">
        <f>SUM(G26:G35)</f>
        <v>256</v>
      </c>
      <c r="I30" s="111">
        <v>2</v>
      </c>
      <c r="J30" s="111"/>
      <c r="K30" s="110"/>
      <c r="L30" s="353" t="s">
        <v>196</v>
      </c>
      <c r="M30" s="273"/>
      <c r="N30" s="273"/>
      <c r="O30" s="274"/>
    </row>
    <row r="31" spans="1:15" s="96" customFormat="1" ht="16.5" customHeight="1">
      <c r="A31" s="105"/>
      <c r="B31" s="119" t="s">
        <v>74</v>
      </c>
      <c r="C31" s="14" t="s">
        <v>11</v>
      </c>
      <c r="D31" s="15" t="s">
        <v>12</v>
      </c>
      <c r="E31" s="15" t="s">
        <v>4</v>
      </c>
      <c r="F31" s="16" t="s">
        <v>5</v>
      </c>
      <c r="G31" s="17">
        <v>26</v>
      </c>
      <c r="H31" s="108"/>
      <c r="I31" s="117"/>
      <c r="J31" s="117">
        <v>2</v>
      </c>
      <c r="K31" s="107"/>
      <c r="L31" s="345"/>
      <c r="M31" s="269"/>
      <c r="N31" s="269"/>
      <c r="O31" s="270"/>
    </row>
    <row r="32" spans="1:15" s="96" customFormat="1" ht="16.5" customHeight="1">
      <c r="A32" s="105"/>
      <c r="B32" s="119" t="s">
        <v>74</v>
      </c>
      <c r="C32" s="14" t="s">
        <v>11</v>
      </c>
      <c r="D32" s="15" t="s">
        <v>12</v>
      </c>
      <c r="E32" s="15" t="s">
        <v>6</v>
      </c>
      <c r="F32" s="16" t="s">
        <v>3</v>
      </c>
      <c r="G32" s="17">
        <v>11</v>
      </c>
      <c r="H32" s="108"/>
      <c r="I32" s="117">
        <v>2</v>
      </c>
      <c r="J32" s="117"/>
      <c r="K32" s="107"/>
      <c r="L32" s="345"/>
      <c r="M32" s="269"/>
      <c r="N32" s="269"/>
      <c r="O32" s="270"/>
    </row>
    <row r="33" spans="1:15" s="96" customFormat="1" ht="16.5" customHeight="1">
      <c r="A33" s="105"/>
      <c r="B33" s="119" t="s">
        <v>74</v>
      </c>
      <c r="C33" s="14" t="s">
        <v>11</v>
      </c>
      <c r="D33" s="15" t="s">
        <v>12</v>
      </c>
      <c r="E33" s="15" t="s">
        <v>6</v>
      </c>
      <c r="F33" s="16" t="s">
        <v>5</v>
      </c>
      <c r="G33" s="17">
        <v>7</v>
      </c>
      <c r="H33" s="107"/>
      <c r="I33" s="117"/>
      <c r="J33" s="117">
        <v>1</v>
      </c>
      <c r="K33" s="107" t="s">
        <v>144</v>
      </c>
      <c r="L33" s="345"/>
      <c r="M33" s="269"/>
      <c r="N33" s="269"/>
      <c r="O33" s="270"/>
    </row>
    <row r="34" spans="1:15" s="96" customFormat="1" ht="16.5" customHeight="1">
      <c r="A34" s="105"/>
      <c r="B34" s="119" t="s">
        <v>74</v>
      </c>
      <c r="C34" s="14" t="s">
        <v>11</v>
      </c>
      <c r="D34" s="15" t="s">
        <v>12</v>
      </c>
      <c r="E34" s="15" t="s">
        <v>7</v>
      </c>
      <c r="F34" s="16" t="s">
        <v>3</v>
      </c>
      <c r="G34" s="17">
        <v>33</v>
      </c>
      <c r="H34" s="107"/>
      <c r="I34" s="117">
        <v>2</v>
      </c>
      <c r="J34" s="117"/>
      <c r="K34" s="107"/>
      <c r="L34" s="345"/>
      <c r="M34" s="269"/>
      <c r="N34" s="269"/>
      <c r="O34" s="270"/>
    </row>
    <row r="35" spans="1:15" s="96" customFormat="1" ht="16.5" customHeight="1" thickBot="1">
      <c r="A35" s="105"/>
      <c r="B35" s="122" t="s">
        <v>74</v>
      </c>
      <c r="C35" s="18" t="s">
        <v>11</v>
      </c>
      <c r="D35" s="8" t="s">
        <v>12</v>
      </c>
      <c r="E35" s="8" t="s">
        <v>7</v>
      </c>
      <c r="F35" s="6" t="s">
        <v>5</v>
      </c>
      <c r="G35" s="19">
        <v>21</v>
      </c>
      <c r="H35" s="116"/>
      <c r="I35" s="118"/>
      <c r="J35" s="118">
        <v>2</v>
      </c>
      <c r="K35" s="116"/>
      <c r="L35" s="354"/>
      <c r="M35" s="275"/>
      <c r="N35" s="275"/>
      <c r="O35" s="276"/>
    </row>
    <row r="36" spans="1:15" s="97" customFormat="1" ht="16.5" customHeight="1" thickTop="1">
      <c r="A36" s="105"/>
      <c r="B36" s="119" t="s">
        <v>147</v>
      </c>
      <c r="C36" s="28" t="s">
        <v>149</v>
      </c>
      <c r="D36" s="29" t="s">
        <v>148</v>
      </c>
      <c r="E36" s="29" t="s">
        <v>2</v>
      </c>
      <c r="F36" s="30" t="s">
        <v>3</v>
      </c>
      <c r="G36" s="31">
        <v>10</v>
      </c>
      <c r="H36" s="184"/>
      <c r="I36" s="173">
        <v>1</v>
      </c>
      <c r="J36" s="173"/>
      <c r="K36" s="184"/>
      <c r="L36" s="249"/>
      <c r="M36" s="269"/>
      <c r="N36" s="269"/>
      <c r="O36" s="270"/>
    </row>
    <row r="37" spans="1:15" s="97" customFormat="1" ht="16.5" customHeight="1">
      <c r="A37" s="105"/>
      <c r="B37" s="119" t="s">
        <v>147</v>
      </c>
      <c r="C37" s="14" t="s">
        <v>149</v>
      </c>
      <c r="D37" s="15" t="s">
        <v>148</v>
      </c>
      <c r="E37" s="15" t="s">
        <v>4</v>
      </c>
      <c r="F37" s="16" t="s">
        <v>3</v>
      </c>
      <c r="G37" s="17">
        <v>4</v>
      </c>
      <c r="H37" s="184"/>
      <c r="I37" s="109">
        <v>1</v>
      </c>
      <c r="J37" s="109"/>
      <c r="K37" s="184"/>
      <c r="L37" s="345" t="s">
        <v>197</v>
      </c>
      <c r="M37" s="269"/>
      <c r="N37" s="269"/>
      <c r="O37" s="270"/>
    </row>
    <row r="38" spans="1:15" s="97" customFormat="1" ht="16.5" customHeight="1">
      <c r="A38" s="105"/>
      <c r="B38" s="106" t="s">
        <v>147</v>
      </c>
      <c r="C38" s="14" t="s">
        <v>149</v>
      </c>
      <c r="D38" s="15" t="s">
        <v>148</v>
      </c>
      <c r="E38" s="15" t="s">
        <v>6</v>
      </c>
      <c r="F38" s="16" t="s">
        <v>3</v>
      </c>
      <c r="G38" s="17">
        <v>12</v>
      </c>
      <c r="H38" s="108">
        <f>SUM(G36:G40)</f>
        <v>65</v>
      </c>
      <c r="I38" s="109">
        <v>2</v>
      </c>
      <c r="J38" s="109"/>
      <c r="K38" s="184" t="s">
        <v>150</v>
      </c>
      <c r="L38" s="344"/>
      <c r="M38" s="283"/>
      <c r="N38" s="283"/>
      <c r="O38" s="284"/>
    </row>
    <row r="39" spans="1:15" s="97" customFormat="1" ht="16.5" customHeight="1">
      <c r="A39" s="105"/>
      <c r="B39" s="119" t="s">
        <v>147</v>
      </c>
      <c r="C39" s="14" t="s">
        <v>149</v>
      </c>
      <c r="D39" s="15" t="s">
        <v>148</v>
      </c>
      <c r="E39" s="15" t="s">
        <v>9</v>
      </c>
      <c r="F39" s="16" t="s">
        <v>3</v>
      </c>
      <c r="G39" s="17">
        <v>22</v>
      </c>
      <c r="H39" s="184"/>
      <c r="I39" s="109">
        <v>2</v>
      </c>
      <c r="J39" s="109"/>
      <c r="K39" s="184"/>
      <c r="L39" s="344"/>
      <c r="M39" s="283"/>
      <c r="N39" s="283"/>
      <c r="O39" s="284"/>
    </row>
    <row r="40" spans="1:15" s="97" customFormat="1" ht="16.5" customHeight="1" thickBot="1">
      <c r="A40" s="105"/>
      <c r="B40" s="119" t="s">
        <v>147</v>
      </c>
      <c r="C40" s="18" t="s">
        <v>149</v>
      </c>
      <c r="D40" s="8" t="s">
        <v>148</v>
      </c>
      <c r="E40" s="8" t="s">
        <v>7</v>
      </c>
      <c r="F40" s="6" t="s">
        <v>3</v>
      </c>
      <c r="G40" s="19">
        <v>17</v>
      </c>
      <c r="H40" s="185"/>
      <c r="I40" s="120">
        <v>1</v>
      </c>
      <c r="J40" s="120"/>
      <c r="K40" s="185"/>
      <c r="L40" s="203"/>
      <c r="M40" s="275"/>
      <c r="N40" s="275"/>
      <c r="O40" s="276"/>
    </row>
    <row r="41" spans="1:15" s="97" customFormat="1" ht="16.5" customHeight="1" thickTop="1">
      <c r="A41" s="105"/>
      <c r="B41" s="121" t="s">
        <v>151</v>
      </c>
      <c r="C41" s="28" t="s">
        <v>152</v>
      </c>
      <c r="D41" s="29" t="s">
        <v>158</v>
      </c>
      <c r="E41" s="29" t="s">
        <v>2</v>
      </c>
      <c r="F41" s="30" t="s">
        <v>3</v>
      </c>
      <c r="G41" s="31">
        <v>3</v>
      </c>
      <c r="H41" s="184"/>
      <c r="I41" s="173">
        <v>1</v>
      </c>
      <c r="J41" s="173"/>
      <c r="K41" s="184"/>
      <c r="L41" s="249"/>
      <c r="M41" s="269"/>
      <c r="N41" s="269"/>
      <c r="O41" s="270"/>
    </row>
    <row r="42" spans="1:15" s="97" customFormat="1" ht="16.5" customHeight="1">
      <c r="A42" s="105"/>
      <c r="B42" s="119" t="s">
        <v>151</v>
      </c>
      <c r="C42" s="14" t="s">
        <v>152</v>
      </c>
      <c r="D42" s="15" t="s">
        <v>158</v>
      </c>
      <c r="E42" s="15" t="s">
        <v>4</v>
      </c>
      <c r="F42" s="16" t="s">
        <v>3</v>
      </c>
      <c r="G42" s="17">
        <v>12</v>
      </c>
      <c r="H42" s="184"/>
      <c r="I42" s="109">
        <v>1</v>
      </c>
      <c r="J42" s="109"/>
      <c r="K42" s="184"/>
      <c r="L42" s="330" t="s">
        <v>230</v>
      </c>
      <c r="M42" s="261"/>
      <c r="N42" s="261"/>
      <c r="O42" s="262"/>
    </row>
    <row r="43" spans="1:15" s="97" customFormat="1" ht="16.5" customHeight="1">
      <c r="A43" s="105"/>
      <c r="B43" s="106" t="s">
        <v>151</v>
      </c>
      <c r="C43" s="14" t="s">
        <v>152</v>
      </c>
      <c r="D43" s="15" t="s">
        <v>158</v>
      </c>
      <c r="E43" s="15" t="s">
        <v>6</v>
      </c>
      <c r="F43" s="16" t="s">
        <v>3</v>
      </c>
      <c r="G43" s="17">
        <v>3</v>
      </c>
      <c r="H43" s="108">
        <f>SUM(G41:G45)</f>
        <v>80</v>
      </c>
      <c r="I43" s="109">
        <v>1</v>
      </c>
      <c r="J43" s="109"/>
      <c r="K43" s="184" t="s">
        <v>153</v>
      </c>
      <c r="L43" s="331"/>
      <c r="M43" s="283"/>
      <c r="N43" s="283"/>
      <c r="O43" s="284"/>
    </row>
    <row r="44" spans="1:15" s="97" customFormat="1" ht="16.5" customHeight="1">
      <c r="A44" s="105"/>
      <c r="B44" s="119" t="s">
        <v>151</v>
      </c>
      <c r="C44" s="14" t="s">
        <v>152</v>
      </c>
      <c r="D44" s="15" t="s">
        <v>158</v>
      </c>
      <c r="E44" s="15" t="s">
        <v>9</v>
      </c>
      <c r="F44" s="16" t="s">
        <v>3</v>
      </c>
      <c r="G44" s="17">
        <v>46</v>
      </c>
      <c r="H44" s="184"/>
      <c r="I44" s="109">
        <v>4</v>
      </c>
      <c r="J44" s="109"/>
      <c r="K44" s="184"/>
      <c r="L44" s="331"/>
      <c r="M44" s="283"/>
      <c r="N44" s="283"/>
      <c r="O44" s="284"/>
    </row>
    <row r="45" spans="1:15" s="97" customFormat="1" ht="16.5" customHeight="1" thickBot="1">
      <c r="A45" s="105"/>
      <c r="B45" s="122" t="s">
        <v>151</v>
      </c>
      <c r="C45" s="18" t="s">
        <v>152</v>
      </c>
      <c r="D45" s="8" t="s">
        <v>158</v>
      </c>
      <c r="E45" s="8" t="s">
        <v>7</v>
      </c>
      <c r="F45" s="6" t="s">
        <v>3</v>
      </c>
      <c r="G45" s="19">
        <v>16</v>
      </c>
      <c r="H45" s="185"/>
      <c r="I45" s="120">
        <v>1</v>
      </c>
      <c r="J45" s="120"/>
      <c r="K45" s="185"/>
      <c r="L45" s="203"/>
      <c r="M45" s="275"/>
      <c r="N45" s="275"/>
      <c r="O45" s="276"/>
    </row>
    <row r="46" spans="1:15" s="97" customFormat="1" ht="16.5" customHeight="1" thickTop="1">
      <c r="A46" s="114"/>
      <c r="B46" s="119" t="s">
        <v>75</v>
      </c>
      <c r="C46" s="20">
        <v>230</v>
      </c>
      <c r="D46" s="21" t="s">
        <v>13</v>
      </c>
      <c r="E46" s="21" t="s">
        <v>2</v>
      </c>
      <c r="F46" s="22" t="s">
        <v>3</v>
      </c>
      <c r="G46" s="23">
        <v>5</v>
      </c>
      <c r="H46" s="184"/>
      <c r="I46" s="173">
        <v>1</v>
      </c>
      <c r="J46" s="173"/>
      <c r="K46" s="184"/>
      <c r="L46" s="239" t="s">
        <v>198</v>
      </c>
      <c r="M46" s="259"/>
      <c r="N46" s="259"/>
      <c r="O46" s="260"/>
    </row>
    <row r="47" spans="1:15" s="97" customFormat="1" ht="16.5" customHeight="1">
      <c r="A47" s="105"/>
      <c r="B47" s="119" t="s">
        <v>75</v>
      </c>
      <c r="C47" s="14">
        <v>230</v>
      </c>
      <c r="D47" s="15" t="s">
        <v>13</v>
      </c>
      <c r="E47" s="15" t="s">
        <v>2</v>
      </c>
      <c r="F47" s="16" t="s">
        <v>5</v>
      </c>
      <c r="G47" s="17">
        <v>7</v>
      </c>
      <c r="H47" s="108"/>
      <c r="I47" s="109"/>
      <c r="J47" s="109">
        <v>1</v>
      </c>
      <c r="K47" s="184"/>
      <c r="L47" s="240" t="s">
        <v>198</v>
      </c>
      <c r="M47" s="261"/>
      <c r="N47" s="261"/>
      <c r="O47" s="262"/>
    </row>
    <row r="48" spans="1:15" s="97" customFormat="1" ht="16.5" customHeight="1">
      <c r="A48" s="105"/>
      <c r="B48" s="119" t="s">
        <v>75</v>
      </c>
      <c r="C48" s="28">
        <v>230</v>
      </c>
      <c r="D48" s="29" t="s">
        <v>13</v>
      </c>
      <c r="E48" s="29" t="s">
        <v>6</v>
      </c>
      <c r="F48" s="30" t="s">
        <v>3</v>
      </c>
      <c r="G48" s="31">
        <v>20</v>
      </c>
      <c r="H48" s="108">
        <f>SUM(G46:G55)</f>
        <v>224</v>
      </c>
      <c r="I48" s="173">
        <v>2</v>
      </c>
      <c r="J48" s="173"/>
      <c r="K48" s="184" t="s">
        <v>110</v>
      </c>
      <c r="L48" s="250" t="s">
        <v>198</v>
      </c>
      <c r="M48" s="261"/>
      <c r="N48" s="261"/>
      <c r="O48" s="262"/>
    </row>
    <row r="49" spans="1:15" s="97" customFormat="1" ht="16.5" customHeight="1">
      <c r="A49" s="105"/>
      <c r="B49" s="119" t="s">
        <v>75</v>
      </c>
      <c r="C49" s="14">
        <v>230</v>
      </c>
      <c r="D49" s="15" t="s">
        <v>13</v>
      </c>
      <c r="E49" s="15" t="s">
        <v>6</v>
      </c>
      <c r="F49" s="16" t="s">
        <v>5</v>
      </c>
      <c r="G49" s="17">
        <v>6</v>
      </c>
      <c r="H49" s="108"/>
      <c r="I49" s="109"/>
      <c r="J49" s="109">
        <v>1</v>
      </c>
      <c r="K49" s="184"/>
      <c r="L49" s="240" t="s">
        <v>198</v>
      </c>
      <c r="M49" s="261"/>
      <c r="N49" s="261"/>
      <c r="O49" s="262"/>
    </row>
    <row r="50" spans="1:15" s="97" customFormat="1" ht="16.5" customHeight="1">
      <c r="A50" s="105"/>
      <c r="B50" s="106" t="s">
        <v>75</v>
      </c>
      <c r="C50" s="28">
        <v>230</v>
      </c>
      <c r="D50" s="29" t="s">
        <v>13</v>
      </c>
      <c r="E50" s="29" t="s">
        <v>7</v>
      </c>
      <c r="F50" s="30" t="s">
        <v>3</v>
      </c>
      <c r="G50" s="31">
        <v>29</v>
      </c>
      <c r="H50" s="184"/>
      <c r="I50" s="173">
        <v>2</v>
      </c>
      <c r="J50" s="173"/>
      <c r="K50" s="184"/>
      <c r="L50" s="240" t="s">
        <v>198</v>
      </c>
      <c r="M50" s="261"/>
      <c r="N50" s="261"/>
      <c r="O50" s="262"/>
    </row>
    <row r="51" spans="1:15" s="97" customFormat="1" ht="16.5" customHeight="1" thickBot="1">
      <c r="A51" s="105"/>
      <c r="B51" s="119" t="s">
        <v>75</v>
      </c>
      <c r="C51" s="32">
        <v>230</v>
      </c>
      <c r="D51" s="33" t="s">
        <v>13</v>
      </c>
      <c r="E51" s="33" t="s">
        <v>7</v>
      </c>
      <c r="F51" s="34" t="s">
        <v>5</v>
      </c>
      <c r="G51" s="35">
        <v>31</v>
      </c>
      <c r="H51" s="184"/>
      <c r="I51" s="1"/>
      <c r="J51" s="1">
        <v>2</v>
      </c>
      <c r="K51" s="184"/>
      <c r="L51" s="240" t="s">
        <v>198</v>
      </c>
      <c r="M51" s="261"/>
      <c r="N51" s="261"/>
      <c r="O51" s="262"/>
    </row>
    <row r="52" spans="1:15" s="97" customFormat="1" ht="16.5" customHeight="1">
      <c r="A52" s="105"/>
      <c r="B52" s="119" t="s">
        <v>75</v>
      </c>
      <c r="C52" s="20">
        <v>230</v>
      </c>
      <c r="D52" s="21" t="s">
        <v>13</v>
      </c>
      <c r="E52" s="21" t="s">
        <v>4</v>
      </c>
      <c r="F52" s="22" t="s">
        <v>3</v>
      </c>
      <c r="G52" s="23">
        <v>18</v>
      </c>
      <c r="H52" s="183"/>
      <c r="I52" s="2">
        <v>2</v>
      </c>
      <c r="J52" s="2"/>
      <c r="K52" s="183"/>
      <c r="L52" s="241" t="s">
        <v>183</v>
      </c>
      <c r="M52" s="273"/>
      <c r="N52" s="273"/>
      <c r="O52" s="274"/>
    </row>
    <row r="53" spans="1:15" s="97" customFormat="1" ht="16.5" customHeight="1">
      <c r="A53" s="105"/>
      <c r="B53" s="119" t="s">
        <v>75</v>
      </c>
      <c r="C53" s="14">
        <v>230</v>
      </c>
      <c r="D53" s="15" t="s">
        <v>13</v>
      </c>
      <c r="E53" s="15" t="s">
        <v>4</v>
      </c>
      <c r="F53" s="16" t="s">
        <v>5</v>
      </c>
      <c r="G53" s="17">
        <v>18</v>
      </c>
      <c r="H53" s="184"/>
      <c r="I53" s="109"/>
      <c r="J53" s="109">
        <v>2</v>
      </c>
      <c r="K53" s="184" t="s">
        <v>159</v>
      </c>
      <c r="L53" s="334" t="s">
        <v>183</v>
      </c>
      <c r="M53" s="269"/>
      <c r="N53" s="269"/>
      <c r="O53" s="270"/>
    </row>
    <row r="54" spans="1:15" s="97" customFormat="1" ht="16.5" customHeight="1">
      <c r="A54" s="105"/>
      <c r="B54" s="119" t="s">
        <v>75</v>
      </c>
      <c r="C54" s="14">
        <v>230</v>
      </c>
      <c r="D54" s="15" t="s">
        <v>13</v>
      </c>
      <c r="E54" s="15" t="s">
        <v>9</v>
      </c>
      <c r="F54" s="16" t="s">
        <v>3</v>
      </c>
      <c r="G54" s="17">
        <v>62</v>
      </c>
      <c r="H54" s="184"/>
      <c r="I54" s="109">
        <v>5</v>
      </c>
      <c r="J54" s="109"/>
      <c r="K54" s="184"/>
      <c r="L54" s="350"/>
      <c r="M54" s="295"/>
      <c r="N54" s="295"/>
      <c r="O54" s="296"/>
    </row>
    <row r="55" spans="1:15" s="97" customFormat="1" ht="16.5" customHeight="1" thickBot="1">
      <c r="A55" s="105"/>
      <c r="B55" s="119" t="s">
        <v>75</v>
      </c>
      <c r="C55" s="18">
        <v>230</v>
      </c>
      <c r="D55" s="8" t="s">
        <v>13</v>
      </c>
      <c r="E55" s="8" t="s">
        <v>9</v>
      </c>
      <c r="F55" s="6" t="s">
        <v>5</v>
      </c>
      <c r="G55" s="19">
        <v>28</v>
      </c>
      <c r="H55" s="185"/>
      <c r="I55" s="120"/>
      <c r="J55" s="120">
        <v>3</v>
      </c>
      <c r="K55" s="185"/>
      <c r="L55" s="242" t="s">
        <v>183</v>
      </c>
      <c r="M55" s="275"/>
      <c r="N55" s="275"/>
      <c r="O55" s="276"/>
    </row>
    <row r="56" spans="1:15" s="96" customFormat="1" ht="16.5" customHeight="1" thickTop="1">
      <c r="A56" s="102"/>
      <c r="B56" s="121" t="s">
        <v>76</v>
      </c>
      <c r="C56" s="11" t="s">
        <v>14</v>
      </c>
      <c r="D56" s="10" t="s">
        <v>173</v>
      </c>
      <c r="E56" s="37" t="s">
        <v>2</v>
      </c>
      <c r="F56" s="38" t="s">
        <v>3</v>
      </c>
      <c r="G56" s="13">
        <v>6</v>
      </c>
      <c r="H56" s="104"/>
      <c r="I56" s="171">
        <v>1</v>
      </c>
      <c r="J56" s="171"/>
      <c r="K56" s="104"/>
      <c r="L56" s="199"/>
      <c r="M56" s="259"/>
      <c r="N56" s="259"/>
      <c r="O56" s="260"/>
    </row>
    <row r="57" spans="1:15" s="96" customFormat="1" ht="16.5" customHeight="1">
      <c r="A57" s="105"/>
      <c r="B57" s="119" t="s">
        <v>76</v>
      </c>
      <c r="C57" s="14" t="s">
        <v>14</v>
      </c>
      <c r="D57" s="15" t="s">
        <v>173</v>
      </c>
      <c r="E57" s="39" t="s">
        <v>4</v>
      </c>
      <c r="F57" s="40" t="s">
        <v>3</v>
      </c>
      <c r="G57" s="17">
        <v>1</v>
      </c>
      <c r="H57" s="107"/>
      <c r="I57" s="117">
        <v>1</v>
      </c>
      <c r="J57" s="117"/>
      <c r="K57" s="107"/>
      <c r="L57" s="332" t="s">
        <v>199</v>
      </c>
      <c r="M57" s="261"/>
      <c r="N57" s="261"/>
      <c r="O57" s="262"/>
    </row>
    <row r="58" spans="1:15" s="96" customFormat="1" ht="16.5" customHeight="1">
      <c r="A58" s="105"/>
      <c r="B58" s="119" t="s">
        <v>76</v>
      </c>
      <c r="C58" s="14" t="s">
        <v>14</v>
      </c>
      <c r="D58" s="15" t="s">
        <v>173</v>
      </c>
      <c r="E58" s="39" t="s">
        <v>6</v>
      </c>
      <c r="F58" s="40" t="s">
        <v>3</v>
      </c>
      <c r="G58" s="17">
        <v>19</v>
      </c>
      <c r="H58" s="108">
        <f>SUM(G56:G61)</f>
        <v>42</v>
      </c>
      <c r="I58" s="117">
        <v>2</v>
      </c>
      <c r="J58" s="117"/>
      <c r="K58" s="107" t="s">
        <v>111</v>
      </c>
      <c r="L58" s="335"/>
      <c r="M58" s="283"/>
      <c r="N58" s="283"/>
      <c r="O58" s="284"/>
    </row>
    <row r="59" spans="1:15" s="96" customFormat="1" ht="16.5" customHeight="1">
      <c r="A59" s="105"/>
      <c r="B59" s="106" t="s">
        <v>76</v>
      </c>
      <c r="C59" s="14" t="s">
        <v>14</v>
      </c>
      <c r="D59" s="15" t="s">
        <v>173</v>
      </c>
      <c r="E59" s="39" t="s">
        <v>9</v>
      </c>
      <c r="F59" s="40" t="s">
        <v>3</v>
      </c>
      <c r="G59" s="17">
        <v>6</v>
      </c>
      <c r="H59" s="107"/>
      <c r="I59" s="117">
        <v>1</v>
      </c>
      <c r="J59" s="117"/>
      <c r="K59" s="107"/>
      <c r="L59" s="335"/>
      <c r="M59" s="283"/>
      <c r="N59" s="283"/>
      <c r="O59" s="284"/>
    </row>
    <row r="60" spans="1:15" s="96" customFormat="1" ht="16.5" customHeight="1">
      <c r="A60" s="105"/>
      <c r="B60" s="119" t="s">
        <v>76</v>
      </c>
      <c r="C60" s="14" t="s">
        <v>14</v>
      </c>
      <c r="D60" s="15" t="s">
        <v>173</v>
      </c>
      <c r="E60" s="15" t="s">
        <v>7</v>
      </c>
      <c r="F60" s="40" t="s">
        <v>3</v>
      </c>
      <c r="G60" s="17">
        <v>7</v>
      </c>
      <c r="H60" s="107"/>
      <c r="I60" s="117">
        <v>1</v>
      </c>
      <c r="J60" s="117"/>
      <c r="K60" s="107"/>
      <c r="L60" s="250"/>
      <c r="M60" s="261"/>
      <c r="N60" s="261"/>
      <c r="O60" s="262"/>
    </row>
    <row r="61" spans="1:15" s="96" customFormat="1" ht="16.5" customHeight="1" thickBot="1">
      <c r="A61" s="105"/>
      <c r="B61" s="122" t="s">
        <v>76</v>
      </c>
      <c r="C61" s="18" t="s">
        <v>14</v>
      </c>
      <c r="D61" s="8" t="s">
        <v>173</v>
      </c>
      <c r="E61" s="8" t="s">
        <v>10</v>
      </c>
      <c r="F61" s="41" t="s">
        <v>3</v>
      </c>
      <c r="G61" s="19">
        <v>3</v>
      </c>
      <c r="H61" s="116"/>
      <c r="I61" s="174" t="s">
        <v>178</v>
      </c>
      <c r="J61" s="118"/>
      <c r="K61" s="116"/>
      <c r="L61" s="204"/>
      <c r="M61" s="263"/>
      <c r="N61" s="263"/>
      <c r="O61" s="264"/>
    </row>
    <row r="62" spans="1:15" s="96" customFormat="1" ht="16.5" customHeight="1" thickTop="1">
      <c r="A62" s="105"/>
      <c r="B62" s="119" t="s">
        <v>77</v>
      </c>
      <c r="C62" s="11" t="s">
        <v>15</v>
      </c>
      <c r="D62" s="10" t="s">
        <v>16</v>
      </c>
      <c r="E62" s="37" t="s">
        <v>2</v>
      </c>
      <c r="F62" s="38" t="s">
        <v>3</v>
      </c>
      <c r="G62" s="13">
        <v>3</v>
      </c>
      <c r="H62" s="104"/>
      <c r="I62" s="171">
        <v>1</v>
      </c>
      <c r="J62" s="171"/>
      <c r="K62" s="104"/>
      <c r="L62" s="239" t="s">
        <v>200</v>
      </c>
      <c r="M62" s="259"/>
      <c r="N62" s="259"/>
      <c r="O62" s="260"/>
    </row>
    <row r="63" spans="1:15" s="96" customFormat="1" ht="16.5" customHeight="1">
      <c r="A63" s="105" t="s">
        <v>180</v>
      </c>
      <c r="B63" s="119" t="s">
        <v>77</v>
      </c>
      <c r="C63" s="14" t="s">
        <v>15</v>
      </c>
      <c r="D63" s="15" t="s">
        <v>16</v>
      </c>
      <c r="E63" s="39" t="s">
        <v>4</v>
      </c>
      <c r="F63" s="40" t="s">
        <v>3</v>
      </c>
      <c r="G63" s="17">
        <v>7</v>
      </c>
      <c r="H63" s="107"/>
      <c r="I63" s="137">
        <v>1</v>
      </c>
      <c r="J63" s="117"/>
      <c r="K63" s="107"/>
      <c r="L63" s="240" t="s">
        <v>200</v>
      </c>
      <c r="M63" s="261"/>
      <c r="N63" s="261"/>
      <c r="O63" s="262"/>
    </row>
    <row r="64" spans="1:15" s="96" customFormat="1" ht="16.5" customHeight="1">
      <c r="A64" s="105"/>
      <c r="B64" s="106" t="s">
        <v>77</v>
      </c>
      <c r="C64" s="14" t="s">
        <v>15</v>
      </c>
      <c r="D64" s="15" t="s">
        <v>16</v>
      </c>
      <c r="E64" s="15" t="s">
        <v>6</v>
      </c>
      <c r="F64" s="40" t="s">
        <v>3</v>
      </c>
      <c r="G64" s="17">
        <v>19</v>
      </c>
      <c r="H64" s="108">
        <f>SUM(G62:G66)</f>
        <v>35</v>
      </c>
      <c r="I64" s="172">
        <v>2</v>
      </c>
      <c r="J64" s="117"/>
      <c r="K64" s="107" t="s">
        <v>112</v>
      </c>
      <c r="L64" s="250" t="s">
        <v>200</v>
      </c>
      <c r="M64" s="261"/>
      <c r="N64" s="261"/>
      <c r="O64" s="262"/>
    </row>
    <row r="65" spans="1:15" s="96" customFormat="1" ht="16.5" customHeight="1">
      <c r="A65" s="105"/>
      <c r="B65" s="119" t="s">
        <v>77</v>
      </c>
      <c r="C65" s="14" t="s">
        <v>15</v>
      </c>
      <c r="D65" s="15" t="s">
        <v>16</v>
      </c>
      <c r="E65" s="15" t="s">
        <v>9</v>
      </c>
      <c r="F65" s="40" t="s">
        <v>3</v>
      </c>
      <c r="G65" s="17">
        <v>1</v>
      </c>
      <c r="H65" s="123"/>
      <c r="I65" s="137" t="s">
        <v>178</v>
      </c>
      <c r="J65" s="137"/>
      <c r="K65" s="123"/>
      <c r="L65" s="240" t="s">
        <v>200</v>
      </c>
      <c r="M65" s="261"/>
      <c r="N65" s="261"/>
      <c r="O65" s="262"/>
    </row>
    <row r="66" spans="1:15" s="96" customFormat="1" ht="16.5" customHeight="1" thickBot="1">
      <c r="A66" s="105"/>
      <c r="B66" s="119" t="s">
        <v>77</v>
      </c>
      <c r="C66" s="18" t="s">
        <v>15</v>
      </c>
      <c r="D66" s="8" t="s">
        <v>16</v>
      </c>
      <c r="E66" s="8" t="s">
        <v>7</v>
      </c>
      <c r="F66" s="41" t="s">
        <v>3</v>
      </c>
      <c r="G66" s="19">
        <v>5</v>
      </c>
      <c r="H66" s="124"/>
      <c r="I66" s="124">
        <v>1</v>
      </c>
      <c r="J66" s="174"/>
      <c r="K66" s="124"/>
      <c r="L66" s="243" t="s">
        <v>200</v>
      </c>
      <c r="M66" s="263"/>
      <c r="N66" s="263"/>
      <c r="O66" s="264"/>
    </row>
    <row r="67" spans="1:15" s="96" customFormat="1" ht="16.5" customHeight="1" thickTop="1">
      <c r="A67" s="105"/>
      <c r="B67" s="121" t="s">
        <v>78</v>
      </c>
      <c r="C67" s="11" t="s">
        <v>17</v>
      </c>
      <c r="D67" s="10" t="s">
        <v>18</v>
      </c>
      <c r="E67" s="37" t="s">
        <v>2</v>
      </c>
      <c r="F67" s="38" t="s">
        <v>3</v>
      </c>
      <c r="G67" s="13">
        <v>0</v>
      </c>
      <c r="H67" s="104"/>
      <c r="I67" s="171">
        <v>0</v>
      </c>
      <c r="J67" s="171"/>
      <c r="K67" s="104"/>
      <c r="L67" s="205"/>
      <c r="M67" s="277"/>
      <c r="N67" s="277"/>
      <c r="O67" s="278"/>
    </row>
    <row r="68" spans="1:15" s="96" customFormat="1" ht="16.5" customHeight="1">
      <c r="A68" s="105"/>
      <c r="B68" s="119" t="s">
        <v>78</v>
      </c>
      <c r="C68" s="14" t="s">
        <v>17</v>
      </c>
      <c r="D68" s="15" t="s">
        <v>18</v>
      </c>
      <c r="E68" s="39" t="s">
        <v>4</v>
      </c>
      <c r="F68" s="40" t="s">
        <v>3</v>
      </c>
      <c r="G68" s="17">
        <v>28</v>
      </c>
      <c r="H68" s="107"/>
      <c r="I68" s="117">
        <v>2</v>
      </c>
      <c r="J68" s="117"/>
      <c r="K68" s="107"/>
      <c r="L68" s="332" t="s">
        <v>194</v>
      </c>
      <c r="M68" s="261"/>
      <c r="N68" s="261"/>
      <c r="O68" s="262"/>
    </row>
    <row r="69" spans="1:15" s="96" customFormat="1" ht="16.5" customHeight="1">
      <c r="A69" s="105"/>
      <c r="B69" s="106" t="s">
        <v>78</v>
      </c>
      <c r="C69" s="14" t="s">
        <v>17</v>
      </c>
      <c r="D69" s="15" t="s">
        <v>18</v>
      </c>
      <c r="E69" s="15" t="s">
        <v>6</v>
      </c>
      <c r="F69" s="40" t="s">
        <v>3</v>
      </c>
      <c r="G69" s="17">
        <v>2</v>
      </c>
      <c r="H69" s="108">
        <f>SUM(G67:G71)</f>
        <v>49</v>
      </c>
      <c r="I69" s="117">
        <v>1</v>
      </c>
      <c r="J69" s="117"/>
      <c r="K69" s="107" t="s">
        <v>113</v>
      </c>
      <c r="L69" s="333"/>
      <c r="M69" s="283"/>
      <c r="N69" s="283"/>
      <c r="O69" s="284"/>
    </row>
    <row r="70" spans="1:15" s="96" customFormat="1" ht="16.5" customHeight="1">
      <c r="A70" s="105"/>
      <c r="B70" s="119" t="s">
        <v>78</v>
      </c>
      <c r="C70" s="14" t="s">
        <v>17</v>
      </c>
      <c r="D70" s="15" t="s">
        <v>18</v>
      </c>
      <c r="E70" s="15" t="s">
        <v>9</v>
      </c>
      <c r="F70" s="40" t="s">
        <v>3</v>
      </c>
      <c r="G70" s="17">
        <v>16</v>
      </c>
      <c r="H70" s="107"/>
      <c r="I70" s="117">
        <v>2</v>
      </c>
      <c r="J70" s="117"/>
      <c r="K70" s="107"/>
      <c r="L70" s="333"/>
      <c r="M70" s="283"/>
      <c r="N70" s="283"/>
      <c r="O70" s="284"/>
    </row>
    <row r="71" spans="1:15" s="96" customFormat="1" ht="16.5" customHeight="1" thickBot="1">
      <c r="A71" s="125"/>
      <c r="B71" s="122" t="s">
        <v>78</v>
      </c>
      <c r="C71" s="18" t="s">
        <v>17</v>
      </c>
      <c r="D71" s="8" t="s">
        <v>18</v>
      </c>
      <c r="E71" s="8" t="s">
        <v>7</v>
      </c>
      <c r="F71" s="41" t="s">
        <v>3</v>
      </c>
      <c r="G71" s="19">
        <v>3</v>
      </c>
      <c r="H71" s="116"/>
      <c r="I71" s="118">
        <v>1</v>
      </c>
      <c r="J71" s="118"/>
      <c r="K71" s="116"/>
      <c r="L71" s="206"/>
      <c r="M71" s="279"/>
      <c r="N71" s="279"/>
      <c r="O71" s="280"/>
    </row>
    <row r="72" spans="1:15" ht="16.5" customHeight="1" thickTop="1">
      <c r="A72" s="126"/>
      <c r="B72" s="119" t="s">
        <v>109</v>
      </c>
      <c r="C72" s="42" t="s">
        <v>19</v>
      </c>
      <c r="D72" s="37" t="s">
        <v>172</v>
      </c>
      <c r="E72" s="37" t="s">
        <v>2</v>
      </c>
      <c r="F72" s="38" t="s">
        <v>3</v>
      </c>
      <c r="G72" s="43">
        <v>3</v>
      </c>
      <c r="H72" s="127"/>
      <c r="I72" s="175">
        <v>1</v>
      </c>
      <c r="J72" s="175"/>
      <c r="K72" s="127"/>
      <c r="L72" s="207"/>
      <c r="M72" s="281"/>
      <c r="N72" s="281"/>
      <c r="O72" s="282"/>
    </row>
    <row r="73" spans="1:15" ht="16.5" customHeight="1">
      <c r="A73" s="128"/>
      <c r="B73" s="119" t="s">
        <v>109</v>
      </c>
      <c r="C73" s="44" t="s">
        <v>19</v>
      </c>
      <c r="D73" s="39" t="s">
        <v>172</v>
      </c>
      <c r="E73" s="39" t="s">
        <v>4</v>
      </c>
      <c r="F73" s="40" t="s">
        <v>3</v>
      </c>
      <c r="G73" s="45">
        <v>2</v>
      </c>
      <c r="H73" s="129"/>
      <c r="I73" s="160">
        <v>1</v>
      </c>
      <c r="J73" s="160"/>
      <c r="K73" s="100" t="s">
        <v>114</v>
      </c>
      <c r="L73" s="247" t="s">
        <v>218</v>
      </c>
      <c r="M73" s="261"/>
      <c r="N73" s="261"/>
      <c r="O73" s="262"/>
    </row>
    <row r="74" spans="1:15" ht="16.5" customHeight="1">
      <c r="A74" s="128"/>
      <c r="B74" s="130" t="s">
        <v>109</v>
      </c>
      <c r="C74" s="44" t="s">
        <v>19</v>
      </c>
      <c r="D74" s="39" t="s">
        <v>172</v>
      </c>
      <c r="E74" s="39" t="s">
        <v>6</v>
      </c>
      <c r="F74" s="40" t="s">
        <v>3</v>
      </c>
      <c r="G74" s="45">
        <v>0</v>
      </c>
      <c r="H74" s="131">
        <f>SUM(G72:G76)</f>
        <v>10</v>
      </c>
      <c r="I74" s="137">
        <v>0</v>
      </c>
      <c r="J74" s="137"/>
      <c r="K74" s="100"/>
      <c r="L74" s="244"/>
      <c r="M74" s="283"/>
      <c r="N74" s="283"/>
      <c r="O74" s="284"/>
    </row>
    <row r="75" spans="1:15" ht="16.5" customHeight="1">
      <c r="A75" s="128"/>
      <c r="B75" s="119" t="s">
        <v>109</v>
      </c>
      <c r="C75" s="44" t="s">
        <v>19</v>
      </c>
      <c r="D75" s="39" t="s">
        <v>172</v>
      </c>
      <c r="E75" s="15" t="s">
        <v>9</v>
      </c>
      <c r="F75" s="40" t="s">
        <v>3</v>
      </c>
      <c r="G75" s="45">
        <v>2</v>
      </c>
      <c r="H75" s="123"/>
      <c r="I75" s="137" t="s">
        <v>178</v>
      </c>
      <c r="J75" s="137"/>
      <c r="K75" s="100"/>
      <c r="L75" s="244"/>
      <c r="M75" s="283"/>
      <c r="N75" s="283"/>
      <c r="O75" s="284"/>
    </row>
    <row r="76" spans="1:15" ht="16.5" customHeight="1" thickBot="1">
      <c r="A76" s="128"/>
      <c r="B76" s="119" t="s">
        <v>109</v>
      </c>
      <c r="C76" s="46" t="s">
        <v>19</v>
      </c>
      <c r="D76" s="47" t="s">
        <v>172</v>
      </c>
      <c r="E76" s="48" t="s">
        <v>7</v>
      </c>
      <c r="F76" s="49" t="s">
        <v>3</v>
      </c>
      <c r="G76" s="50">
        <v>3</v>
      </c>
      <c r="H76" s="132"/>
      <c r="I76" s="116">
        <v>1</v>
      </c>
      <c r="J76" s="176"/>
      <c r="K76" s="101"/>
      <c r="L76" s="208"/>
      <c r="M76" s="285"/>
      <c r="N76" s="285"/>
      <c r="O76" s="286"/>
    </row>
    <row r="77" spans="1:15" ht="16.5" customHeight="1" thickTop="1">
      <c r="A77" s="128"/>
      <c r="B77" s="133" t="s">
        <v>79</v>
      </c>
      <c r="C77" s="51" t="s">
        <v>20</v>
      </c>
      <c r="D77" s="52" t="s">
        <v>21</v>
      </c>
      <c r="E77" s="52" t="s">
        <v>2</v>
      </c>
      <c r="F77" s="53" t="s">
        <v>3</v>
      </c>
      <c r="G77" s="54">
        <v>4</v>
      </c>
      <c r="H77" s="134"/>
      <c r="I77" s="177">
        <v>1</v>
      </c>
      <c r="J77" s="177"/>
      <c r="K77" s="134"/>
      <c r="L77" s="209"/>
      <c r="M77" s="287"/>
      <c r="N77" s="287"/>
      <c r="O77" s="288"/>
    </row>
    <row r="78" spans="1:15" ht="16.5" customHeight="1">
      <c r="A78" s="128"/>
      <c r="B78" s="135" t="s">
        <v>79</v>
      </c>
      <c r="C78" s="44" t="s">
        <v>20</v>
      </c>
      <c r="D78" s="39" t="s">
        <v>21</v>
      </c>
      <c r="E78" s="39" t="s">
        <v>4</v>
      </c>
      <c r="F78" s="40" t="s">
        <v>3</v>
      </c>
      <c r="G78" s="45">
        <v>6</v>
      </c>
      <c r="H78" s="123"/>
      <c r="I78" s="137">
        <v>1</v>
      </c>
      <c r="J78" s="137"/>
      <c r="K78" s="123"/>
      <c r="L78" s="330" t="s">
        <v>201</v>
      </c>
      <c r="M78" s="261"/>
      <c r="N78" s="261"/>
      <c r="O78" s="262"/>
    </row>
    <row r="79" spans="1:15" ht="16.5" customHeight="1">
      <c r="A79" s="128"/>
      <c r="B79" s="136" t="s">
        <v>79</v>
      </c>
      <c r="C79" s="44" t="s">
        <v>20</v>
      </c>
      <c r="D79" s="39" t="s">
        <v>21</v>
      </c>
      <c r="E79" s="39" t="s">
        <v>6</v>
      </c>
      <c r="F79" s="40" t="s">
        <v>3</v>
      </c>
      <c r="G79" s="45">
        <v>72</v>
      </c>
      <c r="H79" s="131">
        <f>SUM(G77:G82)</f>
        <v>101</v>
      </c>
      <c r="I79" s="137">
        <v>8</v>
      </c>
      <c r="J79" s="137"/>
      <c r="K79" s="123" t="s">
        <v>115</v>
      </c>
      <c r="L79" s="331" t="s">
        <v>188</v>
      </c>
      <c r="M79" s="283"/>
      <c r="N79" s="283"/>
      <c r="O79" s="284"/>
    </row>
    <row r="80" spans="1:15" ht="16.5" customHeight="1">
      <c r="A80" s="128"/>
      <c r="B80" s="135" t="s">
        <v>79</v>
      </c>
      <c r="C80" s="44" t="s">
        <v>20</v>
      </c>
      <c r="D80" s="39" t="s">
        <v>21</v>
      </c>
      <c r="E80" s="39" t="s">
        <v>9</v>
      </c>
      <c r="F80" s="40" t="s">
        <v>3</v>
      </c>
      <c r="G80" s="45">
        <v>6</v>
      </c>
      <c r="H80" s="131"/>
      <c r="I80" s="137">
        <v>1</v>
      </c>
      <c r="J80" s="137"/>
      <c r="K80" s="123"/>
      <c r="L80" s="331" t="s">
        <v>188</v>
      </c>
      <c r="M80" s="283"/>
      <c r="N80" s="283"/>
      <c r="O80" s="284"/>
    </row>
    <row r="81" spans="1:15" ht="16.5" customHeight="1">
      <c r="A81" s="128"/>
      <c r="B81" s="135" t="s">
        <v>79</v>
      </c>
      <c r="C81" s="44" t="s">
        <v>20</v>
      </c>
      <c r="D81" s="39" t="s">
        <v>21</v>
      </c>
      <c r="E81" s="15" t="s">
        <v>7</v>
      </c>
      <c r="F81" s="40" t="s">
        <v>3</v>
      </c>
      <c r="G81" s="45">
        <v>8</v>
      </c>
      <c r="H81" s="123"/>
      <c r="I81" s="137">
        <v>1</v>
      </c>
      <c r="J81" s="137"/>
      <c r="K81" s="123"/>
      <c r="L81" s="248"/>
      <c r="M81" s="283"/>
      <c r="N81" s="283"/>
      <c r="O81" s="284"/>
    </row>
    <row r="82" spans="1:15" ht="16.5" customHeight="1" thickBot="1">
      <c r="A82" s="128" t="s">
        <v>62</v>
      </c>
      <c r="B82" s="168" t="s">
        <v>79</v>
      </c>
      <c r="C82" s="55" t="s">
        <v>20</v>
      </c>
      <c r="D82" s="56" t="s">
        <v>21</v>
      </c>
      <c r="E82" s="56" t="s">
        <v>10</v>
      </c>
      <c r="F82" s="41" t="s">
        <v>3</v>
      </c>
      <c r="G82" s="57">
        <v>5</v>
      </c>
      <c r="H82" s="124"/>
      <c r="I82" s="174" t="s">
        <v>178</v>
      </c>
      <c r="J82" s="174"/>
      <c r="K82" s="124"/>
      <c r="L82" s="210"/>
      <c r="M82" s="323"/>
      <c r="N82" s="323"/>
      <c r="O82" s="324"/>
    </row>
    <row r="83" spans="1:15" ht="16.5" customHeight="1" thickTop="1">
      <c r="A83" s="128"/>
      <c r="B83" s="133" t="s">
        <v>80</v>
      </c>
      <c r="C83" s="42" t="s">
        <v>22</v>
      </c>
      <c r="D83" s="37" t="s">
        <v>23</v>
      </c>
      <c r="E83" s="37" t="s">
        <v>2</v>
      </c>
      <c r="F83" s="38" t="s">
        <v>3</v>
      </c>
      <c r="G83" s="43">
        <v>0</v>
      </c>
      <c r="H83" s="138"/>
      <c r="I83" s="178">
        <v>0</v>
      </c>
      <c r="J83" s="178"/>
      <c r="K83" s="138"/>
      <c r="L83" s="251"/>
      <c r="M83" s="267"/>
      <c r="N83" s="267"/>
      <c r="O83" s="268"/>
    </row>
    <row r="84" spans="1:15" ht="16.5" customHeight="1">
      <c r="A84" s="128"/>
      <c r="B84" s="135" t="s">
        <v>80</v>
      </c>
      <c r="C84" s="44" t="s">
        <v>22</v>
      </c>
      <c r="D84" s="39" t="s">
        <v>23</v>
      </c>
      <c r="E84" s="39" t="s">
        <v>4</v>
      </c>
      <c r="F84" s="40" t="s">
        <v>3</v>
      </c>
      <c r="G84" s="45">
        <v>2</v>
      </c>
      <c r="H84" s="139"/>
      <c r="I84" s="179" t="s">
        <v>178</v>
      </c>
      <c r="J84" s="179"/>
      <c r="K84" s="139"/>
      <c r="L84" s="330" t="s">
        <v>189</v>
      </c>
      <c r="M84" s="261"/>
      <c r="N84" s="261"/>
      <c r="O84" s="262"/>
    </row>
    <row r="85" spans="1:15" ht="16.5" customHeight="1">
      <c r="A85" s="128"/>
      <c r="B85" s="136" t="s">
        <v>80</v>
      </c>
      <c r="C85" s="44" t="s">
        <v>22</v>
      </c>
      <c r="D85" s="39" t="s">
        <v>23</v>
      </c>
      <c r="E85" s="39" t="s">
        <v>6</v>
      </c>
      <c r="F85" s="16" t="s">
        <v>3</v>
      </c>
      <c r="G85" s="45">
        <v>19</v>
      </c>
      <c r="H85" s="140">
        <f>SUM(G83:G87)</f>
        <v>25</v>
      </c>
      <c r="I85" s="179">
        <v>2</v>
      </c>
      <c r="J85" s="179"/>
      <c r="K85" s="139" t="s">
        <v>116</v>
      </c>
      <c r="L85" s="331"/>
      <c r="M85" s="283"/>
      <c r="N85" s="283"/>
      <c r="O85" s="284"/>
    </row>
    <row r="86" spans="1:15" ht="16.5" customHeight="1">
      <c r="A86" s="128"/>
      <c r="B86" s="135" t="s">
        <v>80</v>
      </c>
      <c r="C86" s="44" t="s">
        <v>22</v>
      </c>
      <c r="D86" s="39" t="s">
        <v>23</v>
      </c>
      <c r="E86" s="39" t="s">
        <v>9</v>
      </c>
      <c r="F86" s="40" t="s">
        <v>3</v>
      </c>
      <c r="G86" s="45">
        <v>3</v>
      </c>
      <c r="H86" s="139"/>
      <c r="I86" s="137">
        <v>1</v>
      </c>
      <c r="J86" s="179"/>
      <c r="K86" s="139"/>
      <c r="L86" s="331"/>
      <c r="M86" s="283"/>
      <c r="N86" s="283"/>
      <c r="O86" s="284"/>
    </row>
    <row r="87" spans="1:15" ht="16.5" customHeight="1" thickBot="1">
      <c r="A87" s="128"/>
      <c r="B87" s="141" t="s">
        <v>80</v>
      </c>
      <c r="C87" s="55" t="s">
        <v>22</v>
      </c>
      <c r="D87" s="56" t="s">
        <v>23</v>
      </c>
      <c r="E87" s="8" t="s">
        <v>7</v>
      </c>
      <c r="F87" s="41" t="s">
        <v>3</v>
      </c>
      <c r="G87" s="57">
        <v>1</v>
      </c>
      <c r="H87" s="142"/>
      <c r="I87" s="124" t="s">
        <v>178</v>
      </c>
      <c r="J87" s="158"/>
      <c r="K87" s="142"/>
      <c r="L87" s="255"/>
      <c r="M87" s="275"/>
      <c r="N87" s="275"/>
      <c r="O87" s="276"/>
    </row>
    <row r="88" spans="1:15" s="3" customFormat="1" ht="16.5" customHeight="1" thickTop="1">
      <c r="A88" s="143"/>
      <c r="B88" s="144"/>
      <c r="C88" s="42" t="s">
        <v>59</v>
      </c>
      <c r="D88" s="37" t="s">
        <v>60</v>
      </c>
      <c r="E88" s="37" t="s">
        <v>2</v>
      </c>
      <c r="F88" s="38" t="s">
        <v>3</v>
      </c>
      <c r="G88" s="43">
        <v>1</v>
      </c>
      <c r="H88" s="138"/>
      <c r="I88" s="178">
        <v>1</v>
      </c>
      <c r="J88" s="178"/>
      <c r="K88" s="138"/>
      <c r="L88" s="211"/>
      <c r="M88" s="289"/>
      <c r="N88" s="289"/>
      <c r="O88" s="290"/>
    </row>
    <row r="89" spans="1:15" s="3" customFormat="1" ht="16.5" customHeight="1">
      <c r="A89" s="143"/>
      <c r="B89" s="130" t="s">
        <v>81</v>
      </c>
      <c r="C89" s="44" t="s">
        <v>59</v>
      </c>
      <c r="D89" s="39" t="s">
        <v>60</v>
      </c>
      <c r="E89" s="39" t="s">
        <v>4</v>
      </c>
      <c r="F89" s="40" t="s">
        <v>3</v>
      </c>
      <c r="G89" s="45">
        <v>0</v>
      </c>
      <c r="H89" s="123"/>
      <c r="I89" s="137"/>
      <c r="J89" s="137"/>
      <c r="K89" s="123"/>
      <c r="L89" s="330" t="s">
        <v>190</v>
      </c>
      <c r="M89" s="261"/>
      <c r="N89" s="261"/>
      <c r="O89" s="262"/>
    </row>
    <row r="90" spans="1:15" s="3" customFormat="1" ht="16.5" customHeight="1">
      <c r="A90" s="143"/>
      <c r="B90" s="130" t="s">
        <v>73</v>
      </c>
      <c r="C90" s="44" t="s">
        <v>59</v>
      </c>
      <c r="D90" s="39" t="s">
        <v>60</v>
      </c>
      <c r="E90" s="39" t="s">
        <v>6</v>
      </c>
      <c r="F90" s="40" t="s">
        <v>3</v>
      </c>
      <c r="G90" s="45">
        <v>1</v>
      </c>
      <c r="H90" s="131">
        <f>SUM(G88:G92)</f>
        <v>8</v>
      </c>
      <c r="I90" s="137" t="s">
        <v>178</v>
      </c>
      <c r="J90" s="137"/>
      <c r="K90" s="123" t="s">
        <v>117</v>
      </c>
      <c r="L90" s="331"/>
      <c r="M90" s="283"/>
      <c r="N90" s="283"/>
      <c r="O90" s="284"/>
    </row>
    <row r="91" spans="1:15" s="3" customFormat="1" ht="16.5" customHeight="1">
      <c r="A91" s="143"/>
      <c r="B91" s="130"/>
      <c r="C91" s="44" t="s">
        <v>59</v>
      </c>
      <c r="D91" s="39" t="s">
        <v>60</v>
      </c>
      <c r="E91" s="39" t="s">
        <v>9</v>
      </c>
      <c r="F91" s="40" t="s">
        <v>3</v>
      </c>
      <c r="G91" s="45">
        <v>4</v>
      </c>
      <c r="H91" s="123"/>
      <c r="I91" s="197">
        <v>1</v>
      </c>
      <c r="J91" s="137"/>
      <c r="K91" s="123"/>
      <c r="L91" s="331"/>
      <c r="M91" s="283"/>
      <c r="N91" s="283"/>
      <c r="O91" s="284"/>
    </row>
    <row r="92" spans="1:15" s="3" customFormat="1" ht="16.5" customHeight="1" thickBot="1">
      <c r="A92" s="145"/>
      <c r="B92" s="167"/>
      <c r="C92" s="55" t="s">
        <v>59</v>
      </c>
      <c r="D92" s="56" t="s">
        <v>60</v>
      </c>
      <c r="E92" s="8" t="s">
        <v>7</v>
      </c>
      <c r="F92" s="41" t="s">
        <v>3</v>
      </c>
      <c r="G92" s="57">
        <v>2</v>
      </c>
      <c r="H92" s="124"/>
      <c r="I92" s="174" t="s">
        <v>178</v>
      </c>
      <c r="J92" s="174"/>
      <c r="K92" s="124"/>
      <c r="L92" s="210"/>
      <c r="M92" s="323"/>
      <c r="N92" s="323"/>
      <c r="O92" s="324"/>
    </row>
    <row r="93" spans="1:15" ht="16.5" customHeight="1" thickTop="1">
      <c r="A93" s="126"/>
      <c r="B93" s="133" t="s">
        <v>82</v>
      </c>
      <c r="C93" s="42" t="s">
        <v>24</v>
      </c>
      <c r="D93" s="37" t="s">
        <v>181</v>
      </c>
      <c r="E93" s="10" t="s">
        <v>2</v>
      </c>
      <c r="F93" s="12" t="s">
        <v>3</v>
      </c>
      <c r="G93" s="13">
        <v>3</v>
      </c>
      <c r="H93" s="127"/>
      <c r="I93" s="175">
        <v>1</v>
      </c>
      <c r="J93" s="175"/>
      <c r="K93" s="127"/>
      <c r="L93" s="212"/>
      <c r="M93" s="289"/>
      <c r="N93" s="289"/>
      <c r="O93" s="290"/>
    </row>
    <row r="94" spans="1:15" ht="16.5" customHeight="1">
      <c r="A94" s="128"/>
      <c r="B94" s="135" t="s">
        <v>82</v>
      </c>
      <c r="C94" s="44" t="s">
        <v>24</v>
      </c>
      <c r="D94" s="39" t="s">
        <v>181</v>
      </c>
      <c r="E94" s="15" t="s">
        <v>2</v>
      </c>
      <c r="F94" s="16" t="s">
        <v>5</v>
      </c>
      <c r="G94" s="17">
        <v>7</v>
      </c>
      <c r="H94" s="129"/>
      <c r="I94" s="160"/>
      <c r="J94" s="160">
        <v>1</v>
      </c>
      <c r="K94" s="129"/>
      <c r="L94" s="213"/>
      <c r="M94" s="291"/>
      <c r="N94" s="291"/>
      <c r="O94" s="292"/>
    </row>
    <row r="95" spans="1:15" ht="16.5" customHeight="1">
      <c r="A95" s="128"/>
      <c r="B95" s="135" t="s">
        <v>82</v>
      </c>
      <c r="C95" s="44" t="s">
        <v>24</v>
      </c>
      <c r="D95" s="39" t="s">
        <v>181</v>
      </c>
      <c r="E95" s="15" t="s">
        <v>4</v>
      </c>
      <c r="F95" s="16" t="s">
        <v>3</v>
      </c>
      <c r="G95" s="17">
        <v>25</v>
      </c>
      <c r="H95" s="129"/>
      <c r="I95" s="160">
        <v>2</v>
      </c>
      <c r="J95" s="160"/>
      <c r="K95" s="129"/>
      <c r="L95" s="213"/>
      <c r="M95" s="291"/>
      <c r="N95" s="291"/>
      <c r="O95" s="292"/>
    </row>
    <row r="96" spans="1:15" ht="16.5" customHeight="1">
      <c r="A96" s="128" t="s">
        <v>63</v>
      </c>
      <c r="B96" s="136" t="s">
        <v>82</v>
      </c>
      <c r="C96" s="44" t="s">
        <v>24</v>
      </c>
      <c r="D96" s="39" t="s">
        <v>181</v>
      </c>
      <c r="E96" s="15" t="s">
        <v>4</v>
      </c>
      <c r="F96" s="16" t="s">
        <v>5</v>
      </c>
      <c r="G96" s="17">
        <v>19</v>
      </c>
      <c r="H96" s="140">
        <f>SUM(G93:G100)</f>
        <v>196</v>
      </c>
      <c r="I96" s="160"/>
      <c r="J96" s="160">
        <v>2</v>
      </c>
      <c r="K96" s="129"/>
      <c r="L96" s="332" t="s">
        <v>202</v>
      </c>
      <c r="M96" s="261"/>
      <c r="N96" s="261"/>
      <c r="O96" s="262"/>
    </row>
    <row r="97" spans="1:15" ht="16.5" customHeight="1">
      <c r="A97" s="128"/>
      <c r="B97" s="135" t="s">
        <v>82</v>
      </c>
      <c r="C97" s="44" t="s">
        <v>24</v>
      </c>
      <c r="D97" s="39" t="s">
        <v>181</v>
      </c>
      <c r="E97" s="15" t="s">
        <v>6</v>
      </c>
      <c r="F97" s="16" t="s">
        <v>3</v>
      </c>
      <c r="G97" s="17">
        <v>48</v>
      </c>
      <c r="H97" s="140"/>
      <c r="I97" s="160">
        <v>5</v>
      </c>
      <c r="J97" s="160"/>
      <c r="K97" s="129" t="s">
        <v>118</v>
      </c>
      <c r="L97" s="335"/>
      <c r="M97" s="283"/>
      <c r="N97" s="283"/>
      <c r="O97" s="284"/>
    </row>
    <row r="98" spans="1:15" ht="16.5" customHeight="1">
      <c r="A98" s="128"/>
      <c r="B98" s="135" t="s">
        <v>82</v>
      </c>
      <c r="C98" s="44" t="s">
        <v>24</v>
      </c>
      <c r="D98" s="39" t="s">
        <v>181</v>
      </c>
      <c r="E98" s="15" t="s">
        <v>6</v>
      </c>
      <c r="F98" s="16" t="s">
        <v>5</v>
      </c>
      <c r="G98" s="17">
        <v>2</v>
      </c>
      <c r="H98" s="129"/>
      <c r="I98" s="160"/>
      <c r="J98" s="160">
        <v>1</v>
      </c>
      <c r="K98" s="129"/>
      <c r="L98" s="335"/>
      <c r="M98" s="283"/>
      <c r="N98" s="283"/>
      <c r="O98" s="284"/>
    </row>
    <row r="99" spans="1:15" ht="16.5" customHeight="1">
      <c r="A99" s="128"/>
      <c r="B99" s="135" t="s">
        <v>82</v>
      </c>
      <c r="C99" s="44" t="s">
        <v>24</v>
      </c>
      <c r="D99" s="39" t="s">
        <v>181</v>
      </c>
      <c r="E99" s="39" t="s">
        <v>9</v>
      </c>
      <c r="F99" s="16" t="s">
        <v>3</v>
      </c>
      <c r="G99" s="17">
        <v>47</v>
      </c>
      <c r="H99" s="129"/>
      <c r="I99" s="160">
        <v>4</v>
      </c>
      <c r="J99" s="160"/>
      <c r="K99" s="129"/>
      <c r="L99" s="213"/>
      <c r="M99" s="291"/>
      <c r="N99" s="291"/>
      <c r="O99" s="292"/>
    </row>
    <row r="100" spans="1:15" ht="16.5" customHeight="1" thickBot="1">
      <c r="A100" s="146"/>
      <c r="B100" s="135" t="s">
        <v>82</v>
      </c>
      <c r="C100" s="55" t="s">
        <v>24</v>
      </c>
      <c r="D100" s="56" t="s">
        <v>181</v>
      </c>
      <c r="E100" s="8" t="s">
        <v>7</v>
      </c>
      <c r="F100" s="6" t="s">
        <v>3</v>
      </c>
      <c r="G100" s="19">
        <v>45</v>
      </c>
      <c r="H100" s="147"/>
      <c r="I100" s="148">
        <v>3</v>
      </c>
      <c r="J100" s="148"/>
      <c r="K100" s="147"/>
      <c r="L100" s="214"/>
      <c r="M100" s="293"/>
      <c r="N100" s="293"/>
      <c r="O100" s="294"/>
    </row>
    <row r="101" spans="1:15" s="96" customFormat="1" ht="16.5" customHeight="1" thickTop="1">
      <c r="A101" s="102"/>
      <c r="B101" s="121" t="s">
        <v>83</v>
      </c>
      <c r="C101" s="11" t="s">
        <v>25</v>
      </c>
      <c r="D101" s="10" t="s">
        <v>171</v>
      </c>
      <c r="E101" s="37" t="s">
        <v>2</v>
      </c>
      <c r="F101" s="38" t="s">
        <v>3</v>
      </c>
      <c r="G101" s="13">
        <v>0</v>
      </c>
      <c r="H101" s="149"/>
      <c r="I101" s="180">
        <v>0</v>
      </c>
      <c r="J101" s="180"/>
      <c r="K101" s="149"/>
      <c r="L101" s="251"/>
      <c r="M101" s="267"/>
      <c r="N101" s="267"/>
      <c r="O101" s="268"/>
    </row>
    <row r="102" spans="1:15" s="96" customFormat="1" ht="16.5" customHeight="1">
      <c r="A102" s="105"/>
      <c r="B102" s="119" t="s">
        <v>83</v>
      </c>
      <c r="C102" s="14" t="s">
        <v>25</v>
      </c>
      <c r="D102" s="15" t="s">
        <v>171</v>
      </c>
      <c r="E102" s="39" t="s">
        <v>4</v>
      </c>
      <c r="F102" s="40" t="s">
        <v>3</v>
      </c>
      <c r="G102" s="17">
        <v>9</v>
      </c>
      <c r="H102" s="184"/>
      <c r="I102" s="109">
        <v>1</v>
      </c>
      <c r="J102" s="109"/>
      <c r="K102" s="184"/>
      <c r="L102" s="345" t="s">
        <v>203</v>
      </c>
      <c r="M102" s="269"/>
      <c r="N102" s="269"/>
      <c r="O102" s="270"/>
    </row>
    <row r="103" spans="1:15" s="96" customFormat="1" ht="16.5" customHeight="1">
      <c r="A103" s="105"/>
      <c r="B103" s="106" t="s">
        <v>83</v>
      </c>
      <c r="C103" s="14" t="s">
        <v>25</v>
      </c>
      <c r="D103" s="15" t="s">
        <v>171</v>
      </c>
      <c r="E103" s="39" t="s">
        <v>6</v>
      </c>
      <c r="F103" s="40" t="s">
        <v>3</v>
      </c>
      <c r="G103" s="17">
        <v>29</v>
      </c>
      <c r="H103" s="108">
        <f>SUM(G101:G105)</f>
        <v>68</v>
      </c>
      <c r="I103" s="109">
        <v>3</v>
      </c>
      <c r="J103" s="109"/>
      <c r="K103" s="184" t="s">
        <v>119</v>
      </c>
      <c r="L103" s="331"/>
      <c r="M103" s="283"/>
      <c r="N103" s="283"/>
      <c r="O103" s="284"/>
    </row>
    <row r="104" spans="1:15" s="96" customFormat="1" ht="16.5" customHeight="1">
      <c r="A104" s="105"/>
      <c r="B104" s="119" t="s">
        <v>83</v>
      </c>
      <c r="C104" s="14" t="s">
        <v>25</v>
      </c>
      <c r="D104" s="15" t="s">
        <v>171</v>
      </c>
      <c r="E104" s="39" t="s">
        <v>9</v>
      </c>
      <c r="F104" s="40" t="s">
        <v>3</v>
      </c>
      <c r="G104" s="17">
        <v>15</v>
      </c>
      <c r="H104" s="184"/>
      <c r="I104" s="109">
        <v>2</v>
      </c>
      <c r="J104" s="109"/>
      <c r="K104" s="184"/>
      <c r="L104" s="331"/>
      <c r="M104" s="283"/>
      <c r="N104" s="283"/>
      <c r="O104" s="284"/>
    </row>
    <row r="105" spans="1:15" s="96" customFormat="1" ht="16.5" customHeight="1" thickBot="1">
      <c r="A105" s="105" t="s">
        <v>64</v>
      </c>
      <c r="B105" s="119" t="s">
        <v>83</v>
      </c>
      <c r="C105" s="18" t="s">
        <v>25</v>
      </c>
      <c r="D105" s="8" t="s">
        <v>171</v>
      </c>
      <c r="E105" s="8" t="s">
        <v>7</v>
      </c>
      <c r="F105" s="41" t="s">
        <v>3</v>
      </c>
      <c r="G105" s="19">
        <v>15</v>
      </c>
      <c r="H105" s="185"/>
      <c r="I105" s="120">
        <v>1</v>
      </c>
      <c r="J105" s="120"/>
      <c r="K105" s="185"/>
      <c r="L105" s="255"/>
      <c r="M105" s="275"/>
      <c r="N105" s="275"/>
      <c r="O105" s="276"/>
    </row>
    <row r="106" spans="1:15" s="96" customFormat="1" ht="16.5" customHeight="1" thickTop="1">
      <c r="A106" s="105"/>
      <c r="B106" s="121" t="s">
        <v>84</v>
      </c>
      <c r="C106" s="11" t="s">
        <v>26</v>
      </c>
      <c r="D106" s="10" t="s">
        <v>170</v>
      </c>
      <c r="E106" s="37" t="s">
        <v>2</v>
      </c>
      <c r="F106" s="38" t="s">
        <v>3</v>
      </c>
      <c r="G106" s="13">
        <v>6</v>
      </c>
      <c r="H106" s="104"/>
      <c r="I106" s="171">
        <v>1</v>
      </c>
      <c r="J106" s="171"/>
      <c r="K106" s="104"/>
      <c r="L106" s="251"/>
      <c r="M106" s="267"/>
      <c r="N106" s="267"/>
      <c r="O106" s="268"/>
    </row>
    <row r="107" spans="1:15" s="96" customFormat="1" ht="16.5" customHeight="1">
      <c r="A107" s="105"/>
      <c r="B107" s="119" t="s">
        <v>84</v>
      </c>
      <c r="C107" s="14" t="s">
        <v>26</v>
      </c>
      <c r="D107" s="15" t="s">
        <v>170</v>
      </c>
      <c r="E107" s="39" t="s">
        <v>4</v>
      </c>
      <c r="F107" s="40" t="s">
        <v>3</v>
      </c>
      <c r="G107" s="17">
        <v>19</v>
      </c>
      <c r="H107" s="107"/>
      <c r="I107" s="117">
        <v>2</v>
      </c>
      <c r="J107" s="117"/>
      <c r="K107" s="107"/>
      <c r="L107" s="345" t="s">
        <v>184</v>
      </c>
      <c r="M107" s="269"/>
      <c r="N107" s="269"/>
      <c r="O107" s="270"/>
    </row>
    <row r="108" spans="1:15" s="96" customFormat="1" ht="16.5" customHeight="1">
      <c r="A108" s="105"/>
      <c r="B108" s="106" t="s">
        <v>84</v>
      </c>
      <c r="C108" s="14" t="s">
        <v>26</v>
      </c>
      <c r="D108" s="15" t="s">
        <v>170</v>
      </c>
      <c r="E108" s="39" t="s">
        <v>6</v>
      </c>
      <c r="F108" s="40" t="s">
        <v>3</v>
      </c>
      <c r="G108" s="17">
        <v>39</v>
      </c>
      <c r="H108" s="108">
        <f>SUM(G106:G110)</f>
        <v>93</v>
      </c>
      <c r="I108" s="117">
        <v>4</v>
      </c>
      <c r="J108" s="117"/>
      <c r="K108" s="107" t="s">
        <v>120</v>
      </c>
      <c r="L108" s="331"/>
      <c r="M108" s="283"/>
      <c r="N108" s="283"/>
      <c r="O108" s="284"/>
    </row>
    <row r="109" spans="1:15" s="96" customFormat="1" ht="16.5" customHeight="1">
      <c r="A109" s="105"/>
      <c r="B109" s="119" t="s">
        <v>84</v>
      </c>
      <c r="C109" s="14" t="s">
        <v>26</v>
      </c>
      <c r="D109" s="15" t="s">
        <v>170</v>
      </c>
      <c r="E109" s="39" t="s">
        <v>9</v>
      </c>
      <c r="F109" s="40" t="s">
        <v>3</v>
      </c>
      <c r="G109" s="17">
        <v>16</v>
      </c>
      <c r="H109" s="107"/>
      <c r="I109" s="117">
        <v>2</v>
      </c>
      <c r="J109" s="117"/>
      <c r="K109" s="107"/>
      <c r="L109" s="331"/>
      <c r="M109" s="283"/>
      <c r="N109" s="283"/>
      <c r="O109" s="284"/>
    </row>
    <row r="110" spans="1:15" s="96" customFormat="1" ht="16.5" customHeight="1" thickBot="1">
      <c r="A110" s="105"/>
      <c r="B110" s="119" t="s">
        <v>84</v>
      </c>
      <c r="C110" s="18" t="s">
        <v>26</v>
      </c>
      <c r="D110" s="8" t="s">
        <v>170</v>
      </c>
      <c r="E110" s="8" t="s">
        <v>7</v>
      </c>
      <c r="F110" s="41" t="s">
        <v>3</v>
      </c>
      <c r="G110" s="19">
        <v>13</v>
      </c>
      <c r="H110" s="116"/>
      <c r="I110" s="118">
        <v>1</v>
      </c>
      <c r="J110" s="118"/>
      <c r="K110" s="116"/>
      <c r="L110" s="255"/>
      <c r="M110" s="275"/>
      <c r="N110" s="275"/>
      <c r="O110" s="276"/>
    </row>
    <row r="111" spans="1:15" ht="16.5" customHeight="1" thickTop="1">
      <c r="A111" s="126"/>
      <c r="B111" s="133" t="s">
        <v>85</v>
      </c>
      <c r="C111" s="42" t="s">
        <v>27</v>
      </c>
      <c r="D111" s="37" t="s">
        <v>169</v>
      </c>
      <c r="E111" s="37" t="s">
        <v>2</v>
      </c>
      <c r="F111" s="38" t="s">
        <v>3</v>
      </c>
      <c r="G111" s="43">
        <v>0</v>
      </c>
      <c r="H111" s="127"/>
      <c r="I111" s="175">
        <v>0</v>
      </c>
      <c r="J111" s="175"/>
      <c r="K111" s="127"/>
      <c r="L111" s="239" t="s">
        <v>204</v>
      </c>
      <c r="M111" s="259"/>
      <c r="N111" s="259"/>
      <c r="O111" s="260"/>
    </row>
    <row r="112" spans="1:15" ht="16.5" customHeight="1">
      <c r="A112" s="128"/>
      <c r="B112" s="135" t="s">
        <v>85</v>
      </c>
      <c r="C112" s="44" t="s">
        <v>27</v>
      </c>
      <c r="D112" s="39" t="s">
        <v>169</v>
      </c>
      <c r="E112" s="39" t="s">
        <v>4</v>
      </c>
      <c r="F112" s="40" t="s">
        <v>3</v>
      </c>
      <c r="G112" s="45">
        <v>9</v>
      </c>
      <c r="H112" s="129"/>
      <c r="I112" s="160">
        <v>1</v>
      </c>
      <c r="J112" s="160"/>
      <c r="K112" s="129"/>
      <c r="L112" s="332" t="s">
        <v>204</v>
      </c>
      <c r="M112" s="261"/>
      <c r="N112" s="261"/>
      <c r="O112" s="262"/>
    </row>
    <row r="113" spans="1:15" ht="16.5" customHeight="1">
      <c r="A113" s="128" t="s">
        <v>63</v>
      </c>
      <c r="B113" s="136" t="s">
        <v>85</v>
      </c>
      <c r="C113" s="44" t="s">
        <v>27</v>
      </c>
      <c r="D113" s="39" t="s">
        <v>169</v>
      </c>
      <c r="E113" s="39" t="s">
        <v>6</v>
      </c>
      <c r="F113" s="40" t="s">
        <v>3</v>
      </c>
      <c r="G113" s="45">
        <v>21</v>
      </c>
      <c r="H113" s="140">
        <f>SUM(G111:G115)</f>
        <v>64</v>
      </c>
      <c r="I113" s="160">
        <v>2</v>
      </c>
      <c r="J113" s="160"/>
      <c r="K113" s="129" t="s">
        <v>121</v>
      </c>
      <c r="L113" s="347"/>
      <c r="M113" s="295"/>
      <c r="N113" s="295"/>
      <c r="O113" s="296"/>
    </row>
    <row r="114" spans="1:15" ht="16.5" customHeight="1">
      <c r="A114" s="128"/>
      <c r="B114" s="135" t="s">
        <v>85</v>
      </c>
      <c r="C114" s="44" t="s">
        <v>27</v>
      </c>
      <c r="D114" s="39" t="s">
        <v>169</v>
      </c>
      <c r="E114" s="39" t="s">
        <v>9</v>
      </c>
      <c r="F114" s="40" t="s">
        <v>3</v>
      </c>
      <c r="G114" s="45">
        <v>8</v>
      </c>
      <c r="H114" s="129"/>
      <c r="I114" s="160">
        <v>1</v>
      </c>
      <c r="J114" s="160"/>
      <c r="K114" s="129"/>
      <c r="L114" s="240" t="s">
        <v>204</v>
      </c>
      <c r="M114" s="261"/>
      <c r="N114" s="261"/>
      <c r="O114" s="262"/>
    </row>
    <row r="115" spans="1:15" ht="16.5" customHeight="1" thickBot="1">
      <c r="A115" s="146"/>
      <c r="B115" s="141" t="s">
        <v>85</v>
      </c>
      <c r="C115" s="55" t="s">
        <v>27</v>
      </c>
      <c r="D115" s="56" t="s">
        <v>169</v>
      </c>
      <c r="E115" s="8" t="s">
        <v>7</v>
      </c>
      <c r="F115" s="41" t="s">
        <v>3</v>
      </c>
      <c r="G115" s="57">
        <v>26</v>
      </c>
      <c r="H115" s="147"/>
      <c r="I115" s="148">
        <v>2</v>
      </c>
      <c r="J115" s="148"/>
      <c r="K115" s="147"/>
      <c r="L115" s="243" t="s">
        <v>204</v>
      </c>
      <c r="M115" s="263"/>
      <c r="N115" s="263"/>
      <c r="O115" s="264"/>
    </row>
    <row r="116" spans="1:15" s="96" customFormat="1" ht="16.5" customHeight="1" thickTop="1">
      <c r="A116" s="114"/>
      <c r="B116" s="119" t="s">
        <v>86</v>
      </c>
      <c r="C116" s="14" t="s">
        <v>28</v>
      </c>
      <c r="D116" s="15" t="s">
        <v>29</v>
      </c>
      <c r="E116" s="15" t="s">
        <v>4</v>
      </c>
      <c r="F116" s="16" t="s">
        <v>3</v>
      </c>
      <c r="G116" s="17">
        <v>16</v>
      </c>
      <c r="H116" s="184"/>
      <c r="I116" s="109">
        <v>1</v>
      </c>
      <c r="J116" s="109"/>
      <c r="K116" s="184"/>
      <c r="L116" s="249"/>
      <c r="M116" s="269"/>
      <c r="N116" s="269"/>
      <c r="O116" s="270"/>
    </row>
    <row r="117" spans="1:15" s="96" customFormat="1" ht="16.5" customHeight="1">
      <c r="A117" s="114"/>
      <c r="B117" s="119" t="s">
        <v>86</v>
      </c>
      <c r="C117" s="14" t="s">
        <v>28</v>
      </c>
      <c r="D117" s="15" t="s">
        <v>29</v>
      </c>
      <c r="E117" s="15" t="s">
        <v>4</v>
      </c>
      <c r="F117" s="16" t="s">
        <v>5</v>
      </c>
      <c r="G117" s="17">
        <v>11</v>
      </c>
      <c r="H117" s="184"/>
      <c r="I117" s="109"/>
      <c r="J117" s="109">
        <v>1</v>
      </c>
      <c r="K117" s="184" t="s">
        <v>122</v>
      </c>
      <c r="L117" s="334" t="s">
        <v>205</v>
      </c>
      <c r="M117" s="269"/>
      <c r="N117" s="269"/>
      <c r="O117" s="270"/>
    </row>
    <row r="118" spans="1:15" s="96" customFormat="1" ht="16.5" customHeight="1">
      <c r="A118" s="114"/>
      <c r="B118" s="119" t="s">
        <v>86</v>
      </c>
      <c r="C118" s="14" t="s">
        <v>28</v>
      </c>
      <c r="D118" s="15" t="s">
        <v>29</v>
      </c>
      <c r="E118" s="15" t="s">
        <v>7</v>
      </c>
      <c r="F118" s="16" t="s">
        <v>3</v>
      </c>
      <c r="G118" s="17">
        <v>31</v>
      </c>
      <c r="H118" s="184"/>
      <c r="I118" s="109">
        <v>3</v>
      </c>
      <c r="J118" s="109"/>
      <c r="K118" s="184"/>
      <c r="L118" s="334"/>
      <c r="M118" s="269"/>
      <c r="N118" s="269"/>
      <c r="O118" s="270"/>
    </row>
    <row r="119" spans="1:15" s="96" customFormat="1" ht="16.5" customHeight="1" thickBot="1">
      <c r="A119" s="114"/>
      <c r="B119" s="119" t="s">
        <v>86</v>
      </c>
      <c r="C119" s="24" t="s">
        <v>28</v>
      </c>
      <c r="D119" s="25" t="s">
        <v>29</v>
      </c>
      <c r="E119" s="25" t="s">
        <v>7</v>
      </c>
      <c r="F119" s="26" t="s">
        <v>5</v>
      </c>
      <c r="G119" s="27">
        <v>38</v>
      </c>
      <c r="H119" s="170">
        <f>SUM(G116:G124)</f>
        <v>198</v>
      </c>
      <c r="I119" s="150"/>
      <c r="J119" s="150">
        <v>3</v>
      </c>
      <c r="K119" s="186"/>
      <c r="L119" s="215"/>
      <c r="M119" s="271"/>
      <c r="N119" s="271"/>
      <c r="O119" s="272"/>
    </row>
    <row r="120" spans="1:15" s="96" customFormat="1" ht="16.5" customHeight="1">
      <c r="A120" s="114"/>
      <c r="B120" s="106" t="s">
        <v>86</v>
      </c>
      <c r="C120" s="28" t="s">
        <v>28</v>
      </c>
      <c r="D120" s="29" t="s">
        <v>29</v>
      </c>
      <c r="E120" s="29" t="s">
        <v>2</v>
      </c>
      <c r="F120" s="30" t="s">
        <v>3</v>
      </c>
      <c r="G120" s="31">
        <v>3</v>
      </c>
      <c r="H120" s="184"/>
      <c r="I120" s="173">
        <v>1</v>
      </c>
      <c r="J120" s="173"/>
      <c r="K120" s="184"/>
      <c r="L120" s="249"/>
      <c r="M120" s="269"/>
      <c r="N120" s="269"/>
      <c r="O120" s="270"/>
    </row>
    <row r="121" spans="1:15" s="96" customFormat="1" ht="16.5" customHeight="1">
      <c r="A121" s="114"/>
      <c r="B121" s="119" t="s">
        <v>86</v>
      </c>
      <c r="C121" s="14" t="s">
        <v>28</v>
      </c>
      <c r="D121" s="15" t="s">
        <v>29</v>
      </c>
      <c r="E121" s="15" t="s">
        <v>2</v>
      </c>
      <c r="F121" s="16" t="s">
        <v>5</v>
      </c>
      <c r="G121" s="17">
        <v>9</v>
      </c>
      <c r="H121" s="184"/>
      <c r="I121" s="109"/>
      <c r="J121" s="109">
        <v>1</v>
      </c>
      <c r="K121" s="184"/>
      <c r="L121" s="332" t="s">
        <v>206</v>
      </c>
      <c r="M121" s="261"/>
      <c r="N121" s="261"/>
      <c r="O121" s="262"/>
    </row>
    <row r="122" spans="1:15" s="96" customFormat="1" ht="16.5" customHeight="1">
      <c r="A122" s="114"/>
      <c r="B122" s="119" t="s">
        <v>86</v>
      </c>
      <c r="C122" s="14" t="s">
        <v>28</v>
      </c>
      <c r="D122" s="15" t="s">
        <v>29</v>
      </c>
      <c r="E122" s="39" t="s">
        <v>6</v>
      </c>
      <c r="F122" s="16" t="s">
        <v>3</v>
      </c>
      <c r="G122" s="17">
        <v>43</v>
      </c>
      <c r="H122" s="108"/>
      <c r="I122" s="109">
        <v>5</v>
      </c>
      <c r="J122" s="109"/>
      <c r="K122" s="184" t="s">
        <v>177</v>
      </c>
      <c r="L122" s="332"/>
      <c r="M122" s="261"/>
      <c r="N122" s="261"/>
      <c r="O122" s="262"/>
    </row>
    <row r="123" spans="1:15" s="96" customFormat="1" ht="16.5" customHeight="1">
      <c r="A123" s="114"/>
      <c r="B123" s="119" t="s">
        <v>86</v>
      </c>
      <c r="C123" s="14">
        <v>267</v>
      </c>
      <c r="D123" s="15" t="s">
        <v>29</v>
      </c>
      <c r="E123" s="39" t="s">
        <v>6</v>
      </c>
      <c r="F123" s="16" t="s">
        <v>5</v>
      </c>
      <c r="G123" s="17">
        <v>8</v>
      </c>
      <c r="H123" s="184"/>
      <c r="I123" s="109"/>
      <c r="J123" s="109">
        <v>1</v>
      </c>
      <c r="K123" s="184"/>
      <c r="L123" s="332"/>
      <c r="M123" s="261"/>
      <c r="N123" s="261"/>
      <c r="O123" s="262"/>
    </row>
    <row r="124" spans="1:15" s="96" customFormat="1" ht="16.5" customHeight="1" thickBot="1">
      <c r="A124" s="114" t="s">
        <v>65</v>
      </c>
      <c r="B124" s="119" t="s">
        <v>86</v>
      </c>
      <c r="C124" s="14" t="s">
        <v>28</v>
      </c>
      <c r="D124" s="15" t="s">
        <v>29</v>
      </c>
      <c r="E124" s="15" t="s">
        <v>9</v>
      </c>
      <c r="F124" s="16" t="s">
        <v>3</v>
      </c>
      <c r="G124" s="17">
        <v>39</v>
      </c>
      <c r="H124" s="184"/>
      <c r="I124" s="109">
        <v>4</v>
      </c>
      <c r="J124" s="109"/>
      <c r="K124" s="184"/>
      <c r="L124" s="249"/>
      <c r="M124" s="269"/>
      <c r="N124" s="269"/>
      <c r="O124" s="270"/>
    </row>
    <row r="125" spans="1:15" s="96" customFormat="1" ht="16.5" customHeight="1" thickTop="1">
      <c r="A125" s="114"/>
      <c r="B125" s="121" t="s">
        <v>87</v>
      </c>
      <c r="C125" s="187" t="s">
        <v>30</v>
      </c>
      <c r="D125" s="188" t="s">
        <v>31</v>
      </c>
      <c r="E125" s="189" t="s">
        <v>2</v>
      </c>
      <c r="F125" s="4" t="s">
        <v>3</v>
      </c>
      <c r="G125" s="190">
        <v>0</v>
      </c>
      <c r="H125" s="104"/>
      <c r="I125" s="104">
        <v>0</v>
      </c>
      <c r="J125" s="104"/>
      <c r="K125" s="104"/>
      <c r="L125" s="199"/>
      <c r="M125" s="259"/>
      <c r="N125" s="259"/>
      <c r="O125" s="260"/>
    </row>
    <row r="126" spans="1:15" s="96" customFormat="1" ht="16.5" customHeight="1">
      <c r="A126" s="114"/>
      <c r="B126" s="119" t="s">
        <v>87</v>
      </c>
      <c r="C126" s="233" t="s">
        <v>30</v>
      </c>
      <c r="D126" s="234" t="s">
        <v>31</v>
      </c>
      <c r="E126" s="235" t="s">
        <v>4</v>
      </c>
      <c r="F126" s="236" t="s">
        <v>3</v>
      </c>
      <c r="G126" s="237">
        <v>14</v>
      </c>
      <c r="H126" s="107"/>
      <c r="I126" s="238">
        <v>1</v>
      </c>
      <c r="J126" s="238"/>
      <c r="K126" s="107"/>
      <c r="L126" s="332" t="s">
        <v>207</v>
      </c>
      <c r="M126" s="261"/>
      <c r="N126" s="261"/>
      <c r="O126" s="262"/>
    </row>
    <row r="127" spans="1:15" s="96" customFormat="1" ht="16.5" customHeight="1">
      <c r="A127" s="114"/>
      <c r="B127" s="106" t="s">
        <v>87</v>
      </c>
      <c r="C127" s="14" t="s">
        <v>30</v>
      </c>
      <c r="D127" s="15" t="s">
        <v>31</v>
      </c>
      <c r="E127" s="15" t="s">
        <v>6</v>
      </c>
      <c r="F127" s="40" t="s">
        <v>3</v>
      </c>
      <c r="G127" s="17">
        <v>26</v>
      </c>
      <c r="H127" s="108">
        <f>SUM(G125:G129)</f>
        <v>67</v>
      </c>
      <c r="I127" s="117">
        <v>3</v>
      </c>
      <c r="J127" s="117"/>
      <c r="K127" s="107" t="s">
        <v>123</v>
      </c>
      <c r="L127" s="332"/>
      <c r="M127" s="261"/>
      <c r="N127" s="261"/>
      <c r="O127" s="262"/>
    </row>
    <row r="128" spans="1:15" s="96" customFormat="1" ht="16.5" customHeight="1">
      <c r="A128" s="114"/>
      <c r="B128" s="119" t="s">
        <v>87</v>
      </c>
      <c r="C128" s="14" t="s">
        <v>30</v>
      </c>
      <c r="D128" s="15" t="s">
        <v>31</v>
      </c>
      <c r="E128" s="15" t="s">
        <v>9</v>
      </c>
      <c r="F128" s="40" t="s">
        <v>3</v>
      </c>
      <c r="G128" s="17">
        <v>10</v>
      </c>
      <c r="H128" s="108"/>
      <c r="I128" s="117">
        <v>1</v>
      </c>
      <c r="J128" s="117"/>
      <c r="K128" s="107"/>
      <c r="L128" s="332"/>
      <c r="M128" s="261"/>
      <c r="N128" s="261"/>
      <c r="O128" s="262"/>
    </row>
    <row r="129" spans="1:15" s="96" customFormat="1" ht="16.5" customHeight="1" thickBot="1">
      <c r="A129" s="151"/>
      <c r="B129" s="119" t="s">
        <v>87</v>
      </c>
      <c r="C129" s="18" t="s">
        <v>30</v>
      </c>
      <c r="D129" s="8" t="s">
        <v>31</v>
      </c>
      <c r="E129" s="56" t="s">
        <v>7</v>
      </c>
      <c r="F129" s="41" t="s">
        <v>3</v>
      </c>
      <c r="G129" s="19">
        <v>17</v>
      </c>
      <c r="H129" s="116"/>
      <c r="I129" s="118">
        <v>1</v>
      </c>
      <c r="J129" s="118"/>
      <c r="K129" s="116"/>
      <c r="L129" s="204"/>
      <c r="M129" s="263"/>
      <c r="N129" s="263"/>
      <c r="O129" s="264"/>
    </row>
    <row r="130" spans="1:15" s="96" customFormat="1" ht="16.5" customHeight="1" thickTop="1">
      <c r="A130" s="102"/>
      <c r="B130" s="103"/>
      <c r="C130" s="11" t="s">
        <v>32</v>
      </c>
      <c r="D130" s="10" t="s">
        <v>33</v>
      </c>
      <c r="E130" s="37" t="s">
        <v>2</v>
      </c>
      <c r="F130" s="38" t="s">
        <v>3</v>
      </c>
      <c r="G130" s="13">
        <v>2</v>
      </c>
      <c r="H130" s="149"/>
      <c r="I130" s="180">
        <v>1</v>
      </c>
      <c r="J130" s="180"/>
      <c r="K130" s="149"/>
      <c r="L130" s="216"/>
      <c r="M130" s="267"/>
      <c r="N130" s="267"/>
      <c r="O130" s="268"/>
    </row>
    <row r="131" spans="1:15" s="96" customFormat="1" ht="16.5" customHeight="1">
      <c r="A131" s="105"/>
      <c r="B131" s="106"/>
      <c r="C131" s="14" t="s">
        <v>32</v>
      </c>
      <c r="D131" s="15" t="s">
        <v>33</v>
      </c>
      <c r="E131" s="39" t="s">
        <v>4</v>
      </c>
      <c r="F131" s="40" t="s">
        <v>3</v>
      </c>
      <c r="G131" s="17">
        <v>6</v>
      </c>
      <c r="H131" s="184"/>
      <c r="I131" s="109">
        <v>1</v>
      </c>
      <c r="J131" s="109"/>
      <c r="K131" s="184"/>
      <c r="L131" s="332" t="s">
        <v>193</v>
      </c>
      <c r="M131" s="261"/>
      <c r="N131" s="261"/>
      <c r="O131" s="262"/>
    </row>
    <row r="132" spans="1:15" s="96" customFormat="1" ht="16.5" customHeight="1">
      <c r="A132" s="105" t="s">
        <v>66</v>
      </c>
      <c r="B132" s="106" t="s">
        <v>88</v>
      </c>
      <c r="C132" s="14" t="s">
        <v>32</v>
      </c>
      <c r="D132" s="15" t="s">
        <v>33</v>
      </c>
      <c r="E132" s="15" t="s">
        <v>6</v>
      </c>
      <c r="F132" s="40" t="s">
        <v>3</v>
      </c>
      <c r="G132" s="17">
        <v>35</v>
      </c>
      <c r="H132" s="108">
        <f>SUM(G130:G134)</f>
        <v>66</v>
      </c>
      <c r="I132" s="109">
        <v>4</v>
      </c>
      <c r="J132" s="109"/>
      <c r="K132" s="184" t="s">
        <v>124</v>
      </c>
      <c r="L132" s="333"/>
      <c r="M132" s="283"/>
      <c r="N132" s="283"/>
      <c r="O132" s="284"/>
    </row>
    <row r="133" spans="1:15" s="96" customFormat="1" ht="16.5" customHeight="1">
      <c r="A133" s="105"/>
      <c r="B133" s="106"/>
      <c r="C133" s="14" t="s">
        <v>32</v>
      </c>
      <c r="D133" s="15" t="s">
        <v>33</v>
      </c>
      <c r="E133" s="15" t="s">
        <v>9</v>
      </c>
      <c r="F133" s="40" t="s">
        <v>3</v>
      </c>
      <c r="G133" s="17">
        <v>14</v>
      </c>
      <c r="H133" s="184"/>
      <c r="I133" s="109">
        <v>2</v>
      </c>
      <c r="J133" s="109"/>
      <c r="K133" s="184"/>
      <c r="L133" s="333"/>
      <c r="M133" s="283"/>
      <c r="N133" s="283"/>
      <c r="O133" s="284"/>
    </row>
    <row r="134" spans="1:15" s="96" customFormat="1" ht="16.5" customHeight="1" thickBot="1">
      <c r="A134" s="125"/>
      <c r="B134" s="115"/>
      <c r="C134" s="18" t="s">
        <v>32</v>
      </c>
      <c r="D134" s="8" t="s">
        <v>33</v>
      </c>
      <c r="E134" s="56" t="s">
        <v>7</v>
      </c>
      <c r="F134" s="41" t="s">
        <v>3</v>
      </c>
      <c r="G134" s="19">
        <v>9</v>
      </c>
      <c r="H134" s="185"/>
      <c r="I134" s="120">
        <v>1</v>
      </c>
      <c r="J134" s="120"/>
      <c r="K134" s="185"/>
      <c r="L134" s="203"/>
      <c r="M134" s="275"/>
      <c r="N134" s="275"/>
      <c r="O134" s="276"/>
    </row>
    <row r="135" spans="1:15" s="96" customFormat="1" ht="16.5" customHeight="1" thickTop="1">
      <c r="A135" s="102"/>
      <c r="B135" s="121" t="s">
        <v>89</v>
      </c>
      <c r="C135" s="11" t="s">
        <v>34</v>
      </c>
      <c r="D135" s="10" t="s">
        <v>168</v>
      </c>
      <c r="E135" s="10" t="s">
        <v>2</v>
      </c>
      <c r="F135" s="12" t="s">
        <v>3</v>
      </c>
      <c r="G135" s="13">
        <v>2</v>
      </c>
      <c r="H135" s="149"/>
      <c r="I135" s="180">
        <v>1</v>
      </c>
      <c r="J135" s="180"/>
      <c r="K135" s="149"/>
      <c r="L135" s="251"/>
      <c r="M135" s="267"/>
      <c r="N135" s="267"/>
      <c r="O135" s="268"/>
    </row>
    <row r="136" spans="1:15" s="96" customFormat="1" ht="16.5" customHeight="1">
      <c r="A136" s="105"/>
      <c r="B136" s="119" t="s">
        <v>89</v>
      </c>
      <c r="C136" s="14" t="s">
        <v>34</v>
      </c>
      <c r="D136" s="15" t="s">
        <v>168</v>
      </c>
      <c r="E136" s="15" t="s">
        <v>4</v>
      </c>
      <c r="F136" s="16" t="s">
        <v>3</v>
      </c>
      <c r="G136" s="17">
        <v>3</v>
      </c>
      <c r="H136" s="184"/>
      <c r="I136" s="109">
        <v>1</v>
      </c>
      <c r="J136" s="109"/>
      <c r="K136" s="184"/>
      <c r="L136" s="345" t="s">
        <v>208</v>
      </c>
      <c r="M136" s="269"/>
      <c r="N136" s="269"/>
      <c r="O136" s="270"/>
    </row>
    <row r="137" spans="1:15" s="96" customFormat="1" ht="16.5" customHeight="1">
      <c r="A137" s="105"/>
      <c r="B137" s="106" t="s">
        <v>89</v>
      </c>
      <c r="C137" s="14" t="s">
        <v>34</v>
      </c>
      <c r="D137" s="15" t="s">
        <v>168</v>
      </c>
      <c r="E137" s="15" t="s">
        <v>6</v>
      </c>
      <c r="F137" s="16" t="s">
        <v>3</v>
      </c>
      <c r="G137" s="17">
        <v>27</v>
      </c>
      <c r="H137" s="108">
        <f>SUM(G135:G139)</f>
        <v>49</v>
      </c>
      <c r="I137" s="109">
        <v>3</v>
      </c>
      <c r="J137" s="109"/>
      <c r="K137" s="184" t="s">
        <v>125</v>
      </c>
      <c r="L137" s="346"/>
      <c r="M137" s="269"/>
      <c r="N137" s="269"/>
      <c r="O137" s="270"/>
    </row>
    <row r="138" spans="1:15" s="96" customFormat="1" ht="16.5" customHeight="1">
      <c r="A138" s="105"/>
      <c r="B138" s="119" t="s">
        <v>89</v>
      </c>
      <c r="C138" s="14" t="s">
        <v>34</v>
      </c>
      <c r="D138" s="15" t="s">
        <v>168</v>
      </c>
      <c r="E138" s="15" t="s">
        <v>9</v>
      </c>
      <c r="F138" s="16" t="s">
        <v>3</v>
      </c>
      <c r="G138" s="17">
        <v>6</v>
      </c>
      <c r="H138" s="184"/>
      <c r="I138" s="109">
        <v>1</v>
      </c>
      <c r="J138" s="109"/>
      <c r="K138" s="184"/>
      <c r="L138" s="346"/>
      <c r="M138" s="269"/>
      <c r="N138" s="269"/>
      <c r="O138" s="270"/>
    </row>
    <row r="139" spans="1:15" s="96" customFormat="1" ht="16.5" customHeight="1" thickBot="1">
      <c r="A139" s="105"/>
      <c r="B139" s="119" t="s">
        <v>89</v>
      </c>
      <c r="C139" s="18" t="s">
        <v>34</v>
      </c>
      <c r="D139" s="8" t="s">
        <v>168</v>
      </c>
      <c r="E139" s="8" t="s">
        <v>7</v>
      </c>
      <c r="F139" s="6" t="s">
        <v>3</v>
      </c>
      <c r="G139" s="19">
        <v>11</v>
      </c>
      <c r="H139" s="185"/>
      <c r="I139" s="120">
        <v>1</v>
      </c>
      <c r="J139" s="120"/>
      <c r="K139" s="185"/>
      <c r="L139" s="252"/>
      <c r="M139" s="269"/>
      <c r="N139" s="269"/>
      <c r="O139" s="270"/>
    </row>
    <row r="140" spans="1:15" s="96" customFormat="1" ht="16.5" customHeight="1" thickTop="1">
      <c r="A140" s="105"/>
      <c r="B140" s="121" t="s">
        <v>90</v>
      </c>
      <c r="C140" s="11" t="s">
        <v>35</v>
      </c>
      <c r="D140" s="10" t="s">
        <v>167</v>
      </c>
      <c r="E140" s="10" t="s">
        <v>2</v>
      </c>
      <c r="F140" s="12" t="s">
        <v>3</v>
      </c>
      <c r="G140" s="13">
        <v>3</v>
      </c>
      <c r="H140" s="104"/>
      <c r="I140" s="171">
        <v>1</v>
      </c>
      <c r="J140" s="171"/>
      <c r="K140" s="104"/>
      <c r="L140" s="251"/>
      <c r="M140" s="267"/>
      <c r="N140" s="267"/>
      <c r="O140" s="268"/>
    </row>
    <row r="141" spans="1:15" s="96" customFormat="1" ht="16.5" customHeight="1">
      <c r="A141" s="105"/>
      <c r="B141" s="119" t="s">
        <v>90</v>
      </c>
      <c r="C141" s="14" t="s">
        <v>35</v>
      </c>
      <c r="D141" s="15" t="s">
        <v>167</v>
      </c>
      <c r="E141" s="15" t="s">
        <v>4</v>
      </c>
      <c r="F141" s="16" t="s">
        <v>3</v>
      </c>
      <c r="G141" s="17">
        <v>14</v>
      </c>
      <c r="H141" s="107"/>
      <c r="I141" s="117">
        <v>1</v>
      </c>
      <c r="J141" s="117"/>
      <c r="K141" s="107"/>
      <c r="L141" s="345" t="s">
        <v>219</v>
      </c>
      <c r="M141" s="269"/>
      <c r="N141" s="269"/>
      <c r="O141" s="270"/>
    </row>
    <row r="142" spans="1:15" s="96" customFormat="1" ht="16.5" customHeight="1">
      <c r="A142" s="105" t="s">
        <v>67</v>
      </c>
      <c r="B142" s="106" t="s">
        <v>90</v>
      </c>
      <c r="C142" s="14" t="s">
        <v>35</v>
      </c>
      <c r="D142" s="15" t="s">
        <v>167</v>
      </c>
      <c r="E142" s="15" t="s">
        <v>6</v>
      </c>
      <c r="F142" s="16" t="s">
        <v>3</v>
      </c>
      <c r="G142" s="17">
        <v>6</v>
      </c>
      <c r="H142" s="108">
        <f>SUM(G140:G144)</f>
        <v>42</v>
      </c>
      <c r="I142" s="117">
        <v>1</v>
      </c>
      <c r="J142" s="117"/>
      <c r="K142" s="107" t="s">
        <v>126</v>
      </c>
      <c r="L142" s="346"/>
      <c r="M142" s="269"/>
      <c r="N142" s="269"/>
      <c r="O142" s="270"/>
    </row>
    <row r="143" spans="1:15" s="96" customFormat="1" ht="16.5" customHeight="1">
      <c r="A143" s="105"/>
      <c r="B143" s="119" t="s">
        <v>90</v>
      </c>
      <c r="C143" s="14" t="s">
        <v>35</v>
      </c>
      <c r="D143" s="15" t="s">
        <v>167</v>
      </c>
      <c r="E143" s="15" t="s">
        <v>9</v>
      </c>
      <c r="F143" s="16" t="s">
        <v>3</v>
      </c>
      <c r="G143" s="17">
        <v>6</v>
      </c>
      <c r="H143" s="107"/>
      <c r="I143" s="117">
        <v>1</v>
      </c>
      <c r="J143" s="117"/>
      <c r="K143" s="107"/>
      <c r="L143" s="346"/>
      <c r="M143" s="269"/>
      <c r="N143" s="269"/>
      <c r="O143" s="270"/>
    </row>
    <row r="144" spans="1:15" s="96" customFormat="1" ht="16.5" customHeight="1" thickBot="1">
      <c r="A144" s="105"/>
      <c r="B144" s="119" t="s">
        <v>90</v>
      </c>
      <c r="C144" s="18" t="s">
        <v>35</v>
      </c>
      <c r="D144" s="8" t="s">
        <v>167</v>
      </c>
      <c r="E144" s="8" t="s">
        <v>7</v>
      </c>
      <c r="F144" s="6" t="s">
        <v>3</v>
      </c>
      <c r="G144" s="19">
        <v>13</v>
      </c>
      <c r="H144" s="116"/>
      <c r="I144" s="118">
        <v>1</v>
      </c>
      <c r="J144" s="118"/>
      <c r="K144" s="116"/>
      <c r="L144" s="255"/>
      <c r="M144" s="275"/>
      <c r="N144" s="275"/>
      <c r="O144" s="276"/>
    </row>
    <row r="145" spans="1:15" s="96" customFormat="1" ht="16.5" customHeight="1" thickTop="1">
      <c r="A145" s="105"/>
      <c r="B145" s="121" t="s">
        <v>91</v>
      </c>
      <c r="C145" s="11" t="s">
        <v>36</v>
      </c>
      <c r="D145" s="10" t="s">
        <v>166</v>
      </c>
      <c r="E145" s="10" t="s">
        <v>2</v>
      </c>
      <c r="F145" s="12" t="s">
        <v>3</v>
      </c>
      <c r="G145" s="13">
        <v>2</v>
      </c>
      <c r="H145" s="104"/>
      <c r="I145" s="171">
        <v>1</v>
      </c>
      <c r="J145" s="171"/>
      <c r="K145" s="104"/>
      <c r="L145" s="251"/>
      <c r="M145" s="267"/>
      <c r="N145" s="267"/>
      <c r="O145" s="268"/>
    </row>
    <row r="146" spans="1:15" s="96" customFormat="1" ht="16.5" customHeight="1">
      <c r="A146" s="105"/>
      <c r="B146" s="119" t="s">
        <v>91</v>
      </c>
      <c r="C146" s="14" t="s">
        <v>36</v>
      </c>
      <c r="D146" s="15" t="s">
        <v>166</v>
      </c>
      <c r="E146" s="15" t="s">
        <v>4</v>
      </c>
      <c r="F146" s="16" t="s">
        <v>3</v>
      </c>
      <c r="G146" s="17">
        <v>35</v>
      </c>
      <c r="H146" s="107"/>
      <c r="I146" s="117">
        <v>3</v>
      </c>
      <c r="J146" s="117"/>
      <c r="K146" s="107"/>
      <c r="L146" s="330" t="s">
        <v>192</v>
      </c>
      <c r="M146" s="261"/>
      <c r="N146" s="261"/>
      <c r="O146" s="262"/>
    </row>
    <row r="147" spans="1:15" s="96" customFormat="1" ht="16.5" customHeight="1">
      <c r="A147" s="105"/>
      <c r="B147" s="106" t="s">
        <v>91</v>
      </c>
      <c r="C147" s="14" t="s">
        <v>36</v>
      </c>
      <c r="D147" s="15" t="s">
        <v>166</v>
      </c>
      <c r="E147" s="15" t="s">
        <v>6</v>
      </c>
      <c r="F147" s="16" t="s">
        <v>3</v>
      </c>
      <c r="G147" s="17">
        <v>16</v>
      </c>
      <c r="H147" s="108">
        <f>SUM(G145:G149)</f>
        <v>68</v>
      </c>
      <c r="I147" s="117">
        <v>2</v>
      </c>
      <c r="J147" s="117"/>
      <c r="K147" s="107" t="s">
        <v>127</v>
      </c>
      <c r="L147" s="346"/>
      <c r="M147" s="269"/>
      <c r="N147" s="269"/>
      <c r="O147" s="270"/>
    </row>
    <row r="148" spans="1:15" s="96" customFormat="1" ht="16.5" customHeight="1">
      <c r="A148" s="105"/>
      <c r="B148" s="119" t="s">
        <v>91</v>
      </c>
      <c r="C148" s="14" t="s">
        <v>36</v>
      </c>
      <c r="D148" s="15" t="s">
        <v>166</v>
      </c>
      <c r="E148" s="15" t="s">
        <v>9</v>
      </c>
      <c r="F148" s="16" t="s">
        <v>3</v>
      </c>
      <c r="G148" s="17">
        <v>9</v>
      </c>
      <c r="H148" s="108"/>
      <c r="I148" s="117">
        <v>1</v>
      </c>
      <c r="J148" s="117"/>
      <c r="K148" s="107"/>
      <c r="L148" s="346"/>
      <c r="M148" s="269"/>
      <c r="N148" s="269"/>
      <c r="O148" s="270"/>
    </row>
    <row r="149" spans="1:15" s="96" customFormat="1" ht="16.5" customHeight="1" thickBot="1">
      <c r="A149" s="125"/>
      <c r="B149" s="122" t="s">
        <v>91</v>
      </c>
      <c r="C149" s="18" t="s">
        <v>36</v>
      </c>
      <c r="D149" s="8" t="s">
        <v>166</v>
      </c>
      <c r="E149" s="8" t="s">
        <v>7</v>
      </c>
      <c r="F149" s="6" t="s">
        <v>3</v>
      </c>
      <c r="G149" s="19">
        <v>6</v>
      </c>
      <c r="H149" s="116"/>
      <c r="I149" s="118">
        <v>1</v>
      </c>
      <c r="J149" s="118"/>
      <c r="K149" s="116"/>
      <c r="L149" s="252"/>
      <c r="M149" s="269"/>
      <c r="N149" s="269"/>
      <c r="O149" s="270"/>
    </row>
    <row r="150" spans="1:15" ht="16.5" customHeight="1" thickTop="1">
      <c r="A150" s="128"/>
      <c r="B150" s="135" t="s">
        <v>92</v>
      </c>
      <c r="C150" s="44" t="s">
        <v>38</v>
      </c>
      <c r="D150" s="39" t="s">
        <v>37</v>
      </c>
      <c r="E150" s="15" t="s">
        <v>4</v>
      </c>
      <c r="F150" s="16" t="s">
        <v>3</v>
      </c>
      <c r="G150" s="17">
        <v>48</v>
      </c>
      <c r="H150" s="152"/>
      <c r="I150" s="155">
        <v>3</v>
      </c>
      <c r="J150" s="155"/>
      <c r="K150" s="152"/>
      <c r="L150" s="217"/>
      <c r="M150" s="297"/>
      <c r="N150" s="297"/>
      <c r="O150" s="298"/>
    </row>
    <row r="151" spans="1:15" ht="16.5" customHeight="1">
      <c r="A151" s="128"/>
      <c r="B151" s="135" t="s">
        <v>92</v>
      </c>
      <c r="C151" s="44" t="s">
        <v>38</v>
      </c>
      <c r="D151" s="39" t="s">
        <v>37</v>
      </c>
      <c r="E151" s="15" t="s">
        <v>4</v>
      </c>
      <c r="F151" s="16" t="s">
        <v>5</v>
      </c>
      <c r="G151" s="17">
        <v>22</v>
      </c>
      <c r="H151" s="153"/>
      <c r="I151" s="155"/>
      <c r="J151" s="155">
        <v>2</v>
      </c>
      <c r="K151" s="152"/>
      <c r="L151" s="345" t="s">
        <v>220</v>
      </c>
      <c r="M151" s="269"/>
      <c r="N151" s="269"/>
      <c r="O151" s="270"/>
    </row>
    <row r="152" spans="1:15" ht="16.5" customHeight="1">
      <c r="A152" s="128"/>
      <c r="B152" s="135" t="s">
        <v>92</v>
      </c>
      <c r="C152" s="44" t="s">
        <v>38</v>
      </c>
      <c r="D152" s="39" t="s">
        <v>37</v>
      </c>
      <c r="E152" s="15" t="s">
        <v>6</v>
      </c>
      <c r="F152" s="16" t="s">
        <v>3</v>
      </c>
      <c r="G152" s="17">
        <v>52</v>
      </c>
      <c r="H152" s="153"/>
      <c r="I152" s="155">
        <v>5</v>
      </c>
      <c r="J152" s="155"/>
      <c r="K152" s="152" t="s">
        <v>128</v>
      </c>
      <c r="L152" s="331"/>
      <c r="M152" s="283"/>
      <c r="N152" s="283"/>
      <c r="O152" s="284"/>
    </row>
    <row r="153" spans="1:15" ht="16.5" customHeight="1" thickBot="1">
      <c r="A153" s="128"/>
      <c r="B153" s="135" t="s">
        <v>92</v>
      </c>
      <c r="C153" s="58" t="s">
        <v>38</v>
      </c>
      <c r="D153" s="59" t="s">
        <v>37</v>
      </c>
      <c r="E153" s="25" t="s">
        <v>6</v>
      </c>
      <c r="F153" s="26" t="s">
        <v>5</v>
      </c>
      <c r="G153" s="27">
        <v>14</v>
      </c>
      <c r="H153" s="154"/>
      <c r="I153" s="181"/>
      <c r="J153" s="181">
        <v>2</v>
      </c>
      <c r="K153" s="154"/>
      <c r="L153" s="218"/>
      <c r="M153" s="299"/>
      <c r="N153" s="299"/>
      <c r="O153" s="300"/>
    </row>
    <row r="154" spans="1:15" ht="16.5" customHeight="1">
      <c r="A154" s="128"/>
      <c r="B154" s="136" t="s">
        <v>92</v>
      </c>
      <c r="C154" s="60">
        <v>281</v>
      </c>
      <c r="D154" s="61" t="s">
        <v>37</v>
      </c>
      <c r="E154" s="29" t="s">
        <v>2</v>
      </c>
      <c r="F154" s="30" t="s">
        <v>3</v>
      </c>
      <c r="G154" s="31">
        <v>5</v>
      </c>
      <c r="H154" s="153">
        <f>SUM(G150:G158)</f>
        <v>271</v>
      </c>
      <c r="I154" s="182">
        <v>1</v>
      </c>
      <c r="J154" s="182"/>
      <c r="K154" s="152"/>
      <c r="L154" s="219"/>
      <c r="M154" s="301"/>
      <c r="N154" s="301"/>
      <c r="O154" s="302"/>
    </row>
    <row r="155" spans="1:15" ht="16.5" customHeight="1">
      <c r="A155" s="128"/>
      <c r="B155" s="135" t="s">
        <v>92</v>
      </c>
      <c r="C155" s="44" t="s">
        <v>38</v>
      </c>
      <c r="D155" s="39" t="s">
        <v>37</v>
      </c>
      <c r="E155" s="15" t="s">
        <v>2</v>
      </c>
      <c r="F155" s="16" t="s">
        <v>5</v>
      </c>
      <c r="G155" s="17">
        <v>8</v>
      </c>
      <c r="H155" s="152"/>
      <c r="I155" s="155"/>
      <c r="J155" s="155">
        <v>1</v>
      </c>
      <c r="K155" s="152"/>
      <c r="L155" s="330" t="s">
        <v>191</v>
      </c>
      <c r="M155" s="261"/>
      <c r="N155" s="261"/>
      <c r="O155" s="262"/>
    </row>
    <row r="156" spans="1:15" ht="16.5" customHeight="1">
      <c r="A156" s="128"/>
      <c r="B156" s="135" t="s">
        <v>92</v>
      </c>
      <c r="C156" s="44" t="s">
        <v>38</v>
      </c>
      <c r="D156" s="39" t="s">
        <v>37</v>
      </c>
      <c r="E156" s="15" t="s">
        <v>9</v>
      </c>
      <c r="F156" s="16" t="s">
        <v>3</v>
      </c>
      <c r="G156" s="17">
        <v>52</v>
      </c>
      <c r="H156" s="152"/>
      <c r="I156" s="155">
        <v>4</v>
      </c>
      <c r="J156" s="155"/>
      <c r="K156" s="152" t="s">
        <v>176</v>
      </c>
      <c r="L156" s="331"/>
      <c r="M156" s="283"/>
      <c r="N156" s="283"/>
      <c r="O156" s="284"/>
    </row>
    <row r="157" spans="1:15" ht="16.5" customHeight="1">
      <c r="A157" s="128" t="s">
        <v>68</v>
      </c>
      <c r="B157" s="135" t="s">
        <v>92</v>
      </c>
      <c r="C157" s="44" t="s">
        <v>38</v>
      </c>
      <c r="D157" s="39" t="s">
        <v>37</v>
      </c>
      <c r="E157" s="15" t="s">
        <v>7</v>
      </c>
      <c r="F157" s="16" t="s">
        <v>3</v>
      </c>
      <c r="G157" s="17">
        <v>33</v>
      </c>
      <c r="H157" s="152"/>
      <c r="I157" s="155">
        <v>2</v>
      </c>
      <c r="J157" s="155"/>
      <c r="K157" s="152"/>
      <c r="L157" s="331"/>
      <c r="M157" s="283"/>
      <c r="N157" s="283"/>
      <c r="O157" s="284"/>
    </row>
    <row r="158" spans="1:15" ht="16.5" customHeight="1" thickBot="1">
      <c r="A158" s="128"/>
      <c r="B158" s="135" t="s">
        <v>92</v>
      </c>
      <c r="C158" s="55" t="s">
        <v>38</v>
      </c>
      <c r="D158" s="56" t="s">
        <v>37</v>
      </c>
      <c r="E158" s="8" t="s">
        <v>7</v>
      </c>
      <c r="F158" s="6" t="s">
        <v>5</v>
      </c>
      <c r="G158" s="19">
        <v>37</v>
      </c>
      <c r="H158" s="156"/>
      <c r="I158" s="157"/>
      <c r="J158" s="157">
        <v>3</v>
      </c>
      <c r="K158" s="156"/>
      <c r="L158" s="220"/>
      <c r="M158" s="303"/>
      <c r="N158" s="303"/>
      <c r="O158" s="304"/>
    </row>
    <row r="159" spans="1:15" ht="16.5" customHeight="1" thickTop="1">
      <c r="A159" s="128"/>
      <c r="B159" s="133" t="s">
        <v>93</v>
      </c>
      <c r="C159" s="42" t="s">
        <v>39</v>
      </c>
      <c r="D159" s="37" t="s">
        <v>165</v>
      </c>
      <c r="E159" s="37" t="s">
        <v>2</v>
      </c>
      <c r="F159" s="38" t="s">
        <v>3</v>
      </c>
      <c r="G159" s="43">
        <v>5</v>
      </c>
      <c r="H159" s="138"/>
      <c r="I159" s="178">
        <v>1</v>
      </c>
      <c r="J159" s="178"/>
      <c r="K159" s="138"/>
      <c r="L159" s="211"/>
      <c r="M159" s="289"/>
      <c r="N159" s="289"/>
      <c r="O159" s="290"/>
    </row>
    <row r="160" spans="1:15" ht="16.5" customHeight="1">
      <c r="A160" s="128"/>
      <c r="B160" s="135" t="s">
        <v>93</v>
      </c>
      <c r="C160" s="44" t="s">
        <v>39</v>
      </c>
      <c r="D160" s="39" t="s">
        <v>165</v>
      </c>
      <c r="E160" s="39" t="s">
        <v>4</v>
      </c>
      <c r="F160" s="40" t="s">
        <v>3</v>
      </c>
      <c r="G160" s="45">
        <v>13</v>
      </c>
      <c r="H160" s="139"/>
      <c r="I160" s="179">
        <v>1</v>
      </c>
      <c r="J160" s="179"/>
      <c r="K160" s="139"/>
      <c r="L160" s="245"/>
      <c r="M160" s="291"/>
      <c r="N160" s="291"/>
      <c r="O160" s="292"/>
    </row>
    <row r="161" spans="1:15" ht="16.5" customHeight="1">
      <c r="A161" s="128"/>
      <c r="B161" s="136" t="s">
        <v>93</v>
      </c>
      <c r="C161" s="44" t="s">
        <v>39</v>
      </c>
      <c r="D161" s="39" t="s">
        <v>165</v>
      </c>
      <c r="E161" s="39" t="s">
        <v>6</v>
      </c>
      <c r="F161" s="40" t="s">
        <v>3</v>
      </c>
      <c r="G161" s="45">
        <v>17</v>
      </c>
      <c r="H161" s="140">
        <f>SUM(G159:G163)</f>
        <v>73</v>
      </c>
      <c r="I161" s="179">
        <v>2</v>
      </c>
      <c r="J161" s="179"/>
      <c r="K161" s="139" t="s">
        <v>129</v>
      </c>
      <c r="L161" s="245" t="s">
        <v>209</v>
      </c>
      <c r="M161" s="291"/>
      <c r="N161" s="291"/>
      <c r="O161" s="292"/>
    </row>
    <row r="162" spans="1:15" ht="16.5" customHeight="1">
      <c r="A162" s="128"/>
      <c r="B162" s="135" t="s">
        <v>93</v>
      </c>
      <c r="C162" s="44" t="s">
        <v>39</v>
      </c>
      <c r="D162" s="39" t="s">
        <v>165</v>
      </c>
      <c r="E162" s="15" t="s">
        <v>9</v>
      </c>
      <c r="F162" s="40" t="s">
        <v>3</v>
      </c>
      <c r="G162" s="45">
        <v>27</v>
      </c>
      <c r="H162" s="139"/>
      <c r="I162" s="179">
        <v>3</v>
      </c>
      <c r="J162" s="179"/>
      <c r="K162" s="139"/>
      <c r="L162" s="245"/>
      <c r="M162" s="291"/>
      <c r="N162" s="291"/>
      <c r="O162" s="292"/>
    </row>
    <row r="163" spans="1:15" ht="16.5" customHeight="1" thickBot="1">
      <c r="A163" s="146"/>
      <c r="B163" s="135" t="s">
        <v>93</v>
      </c>
      <c r="C163" s="55" t="s">
        <v>39</v>
      </c>
      <c r="D163" s="56" t="s">
        <v>165</v>
      </c>
      <c r="E163" s="8" t="s">
        <v>7</v>
      </c>
      <c r="F163" s="41" t="s">
        <v>3</v>
      </c>
      <c r="G163" s="57">
        <v>11</v>
      </c>
      <c r="H163" s="142"/>
      <c r="I163" s="158">
        <v>1</v>
      </c>
      <c r="J163" s="158"/>
      <c r="K163" s="142"/>
      <c r="L163" s="221"/>
      <c r="M163" s="305"/>
      <c r="N163" s="305"/>
      <c r="O163" s="306"/>
    </row>
    <row r="164" spans="1:15" ht="16.5" customHeight="1" thickTop="1">
      <c r="A164" s="126"/>
      <c r="B164" s="133" t="s">
        <v>94</v>
      </c>
      <c r="C164" s="42" t="s">
        <v>40</v>
      </c>
      <c r="D164" s="37" t="s">
        <v>41</v>
      </c>
      <c r="E164" s="37" t="s">
        <v>2</v>
      </c>
      <c r="F164" s="12" t="s">
        <v>3</v>
      </c>
      <c r="G164" s="13">
        <v>3</v>
      </c>
      <c r="H164" s="138"/>
      <c r="I164" s="178">
        <v>1</v>
      </c>
      <c r="J164" s="178"/>
      <c r="K164" s="138"/>
      <c r="L164" s="212"/>
      <c r="M164" s="289"/>
      <c r="N164" s="289"/>
      <c r="O164" s="290"/>
    </row>
    <row r="165" spans="1:15" ht="16.5" customHeight="1">
      <c r="A165" s="128"/>
      <c r="B165" s="135" t="s">
        <v>94</v>
      </c>
      <c r="C165" s="44" t="s">
        <v>40</v>
      </c>
      <c r="D165" s="39" t="s">
        <v>41</v>
      </c>
      <c r="E165" s="39" t="s">
        <v>4</v>
      </c>
      <c r="F165" s="16" t="s">
        <v>3</v>
      </c>
      <c r="G165" s="17">
        <v>19</v>
      </c>
      <c r="H165" s="139"/>
      <c r="I165" s="179">
        <v>2</v>
      </c>
      <c r="J165" s="179"/>
      <c r="K165" s="139"/>
      <c r="L165" s="332" t="s">
        <v>210</v>
      </c>
      <c r="M165" s="261"/>
      <c r="N165" s="261"/>
      <c r="O165" s="262"/>
    </row>
    <row r="166" spans="1:15" ht="16.5" customHeight="1">
      <c r="A166" s="128"/>
      <c r="B166" s="136" t="s">
        <v>94</v>
      </c>
      <c r="C166" s="44" t="s">
        <v>40</v>
      </c>
      <c r="D166" s="39" t="s">
        <v>41</v>
      </c>
      <c r="E166" s="39" t="s">
        <v>6</v>
      </c>
      <c r="F166" s="16" t="s">
        <v>3</v>
      </c>
      <c r="G166" s="17">
        <v>41</v>
      </c>
      <c r="H166" s="140">
        <f>SUM(G164:G168)</f>
        <v>88</v>
      </c>
      <c r="I166" s="179">
        <v>4</v>
      </c>
      <c r="J166" s="179"/>
      <c r="K166" s="139" t="s">
        <v>130</v>
      </c>
      <c r="L166" s="335"/>
      <c r="M166" s="283"/>
      <c r="N166" s="283"/>
      <c r="O166" s="284"/>
    </row>
    <row r="167" spans="1:15" ht="16.5" customHeight="1">
      <c r="A167" s="128"/>
      <c r="B167" s="135" t="s">
        <v>94</v>
      </c>
      <c r="C167" s="44" t="s">
        <v>40</v>
      </c>
      <c r="D167" s="39" t="s">
        <v>41</v>
      </c>
      <c r="E167" s="15" t="s">
        <v>9</v>
      </c>
      <c r="F167" s="16" t="s">
        <v>3</v>
      </c>
      <c r="G167" s="17">
        <v>12</v>
      </c>
      <c r="H167" s="139"/>
      <c r="I167" s="179">
        <v>1</v>
      </c>
      <c r="J167" s="179"/>
      <c r="K167" s="139"/>
      <c r="L167" s="335"/>
      <c r="M167" s="283"/>
      <c r="N167" s="283"/>
      <c r="O167" s="284"/>
    </row>
    <row r="168" spans="1:15" ht="16.5" customHeight="1" thickBot="1">
      <c r="A168" s="128" t="s">
        <v>108</v>
      </c>
      <c r="B168" s="135" t="s">
        <v>94</v>
      </c>
      <c r="C168" s="55" t="s">
        <v>40</v>
      </c>
      <c r="D168" s="56" t="s">
        <v>41</v>
      </c>
      <c r="E168" s="8" t="s">
        <v>7</v>
      </c>
      <c r="F168" s="6" t="s">
        <v>3</v>
      </c>
      <c r="G168" s="19">
        <v>13</v>
      </c>
      <c r="H168" s="142"/>
      <c r="I168" s="158">
        <v>1</v>
      </c>
      <c r="J168" s="158"/>
      <c r="K168" s="142"/>
      <c r="L168" s="214"/>
      <c r="M168" s="293"/>
      <c r="N168" s="293"/>
      <c r="O168" s="294"/>
    </row>
    <row r="169" spans="1:15" ht="16.5" customHeight="1" thickTop="1">
      <c r="A169" s="128" t="s">
        <v>107</v>
      </c>
      <c r="B169" s="133" t="s">
        <v>95</v>
      </c>
      <c r="C169" s="42" t="s">
        <v>42</v>
      </c>
      <c r="D169" s="37" t="s">
        <v>43</v>
      </c>
      <c r="E169" s="37" t="s">
        <v>2</v>
      </c>
      <c r="F169" s="38" t="s">
        <v>3</v>
      </c>
      <c r="G169" s="43">
        <v>0</v>
      </c>
      <c r="H169" s="138"/>
      <c r="I169" s="178">
        <v>0</v>
      </c>
      <c r="J169" s="178"/>
      <c r="K169" s="138"/>
      <c r="L169" s="216"/>
      <c r="M169" s="267"/>
      <c r="N169" s="267"/>
      <c r="O169" s="268"/>
    </row>
    <row r="170" spans="1:15" ht="16.5" customHeight="1">
      <c r="A170" s="128"/>
      <c r="B170" s="135" t="s">
        <v>95</v>
      </c>
      <c r="C170" s="44" t="s">
        <v>42</v>
      </c>
      <c r="D170" s="39" t="s">
        <v>43</v>
      </c>
      <c r="E170" s="39" t="s">
        <v>4</v>
      </c>
      <c r="F170" s="40" t="s">
        <v>3</v>
      </c>
      <c r="G170" s="45">
        <v>1</v>
      </c>
      <c r="H170" s="139"/>
      <c r="I170" s="179" t="s">
        <v>178</v>
      </c>
      <c r="J170" s="179"/>
      <c r="K170" s="139"/>
      <c r="L170" s="334" t="s">
        <v>211</v>
      </c>
      <c r="M170" s="269"/>
      <c r="N170" s="269"/>
      <c r="O170" s="270"/>
    </row>
    <row r="171" spans="1:15" ht="16.5" customHeight="1">
      <c r="A171" s="128"/>
      <c r="B171" s="136" t="s">
        <v>95</v>
      </c>
      <c r="C171" s="44" t="s">
        <v>42</v>
      </c>
      <c r="D171" s="39" t="s">
        <v>43</v>
      </c>
      <c r="E171" s="39" t="s">
        <v>6</v>
      </c>
      <c r="F171" s="40" t="s">
        <v>3</v>
      </c>
      <c r="G171" s="45">
        <v>8</v>
      </c>
      <c r="H171" s="140">
        <f>SUM(G169:G173)</f>
        <v>15</v>
      </c>
      <c r="I171" s="179">
        <v>1</v>
      </c>
      <c r="J171" s="179"/>
      <c r="K171" s="139" t="s">
        <v>131</v>
      </c>
      <c r="L171" s="335"/>
      <c r="M171" s="283"/>
      <c r="N171" s="283"/>
      <c r="O171" s="284"/>
    </row>
    <row r="172" spans="1:15" ht="16.5" customHeight="1">
      <c r="A172" s="128"/>
      <c r="B172" s="135" t="s">
        <v>95</v>
      </c>
      <c r="C172" s="44" t="s">
        <v>42</v>
      </c>
      <c r="D172" s="39" t="s">
        <v>43</v>
      </c>
      <c r="E172" s="15" t="s">
        <v>9</v>
      </c>
      <c r="F172" s="40" t="s">
        <v>3</v>
      </c>
      <c r="G172" s="45">
        <v>2</v>
      </c>
      <c r="H172" s="139"/>
      <c r="I172" s="179">
        <v>1</v>
      </c>
      <c r="J172" s="179"/>
      <c r="K172" s="139"/>
      <c r="L172" s="335"/>
      <c r="M172" s="283"/>
      <c r="N172" s="283"/>
      <c r="O172" s="284"/>
    </row>
    <row r="173" spans="1:15" ht="16.5" customHeight="1" thickBot="1">
      <c r="A173" s="146"/>
      <c r="B173" s="135" t="s">
        <v>95</v>
      </c>
      <c r="C173" s="55" t="s">
        <v>42</v>
      </c>
      <c r="D173" s="56" t="s">
        <v>43</v>
      </c>
      <c r="E173" s="8" t="s">
        <v>7</v>
      </c>
      <c r="F173" s="41" t="s">
        <v>3</v>
      </c>
      <c r="G173" s="57">
        <v>4</v>
      </c>
      <c r="H173" s="142"/>
      <c r="I173" s="158">
        <v>1</v>
      </c>
      <c r="J173" s="158"/>
      <c r="K173" s="142"/>
      <c r="L173" s="203"/>
      <c r="M173" s="275"/>
      <c r="N173" s="275"/>
      <c r="O173" s="276"/>
    </row>
    <row r="174" spans="1:15" s="96" customFormat="1" ht="16.5" customHeight="1" thickTop="1">
      <c r="A174" s="102"/>
      <c r="B174" s="121" t="s">
        <v>96</v>
      </c>
      <c r="C174" s="11" t="s">
        <v>44</v>
      </c>
      <c r="D174" s="10" t="s">
        <v>161</v>
      </c>
      <c r="E174" s="10" t="s">
        <v>2</v>
      </c>
      <c r="F174" s="12" t="s">
        <v>3</v>
      </c>
      <c r="G174" s="13">
        <v>5</v>
      </c>
      <c r="H174" s="104"/>
      <c r="I174" s="171">
        <v>1</v>
      </c>
      <c r="J174" s="171"/>
      <c r="K174" s="104"/>
      <c r="L174" s="222"/>
      <c r="M174" s="259"/>
      <c r="N174" s="259"/>
      <c r="O174" s="260"/>
    </row>
    <row r="175" spans="1:15" s="96" customFormat="1" ht="16.5" customHeight="1">
      <c r="A175" s="105"/>
      <c r="B175" s="119" t="s">
        <v>96</v>
      </c>
      <c r="C175" s="14" t="s">
        <v>44</v>
      </c>
      <c r="D175" s="15" t="s">
        <v>161</v>
      </c>
      <c r="E175" s="15" t="s">
        <v>4</v>
      </c>
      <c r="F175" s="16" t="s">
        <v>3</v>
      </c>
      <c r="G175" s="17">
        <v>9</v>
      </c>
      <c r="H175" s="107"/>
      <c r="I175" s="117">
        <v>1</v>
      </c>
      <c r="J175" s="117"/>
      <c r="K175" s="107"/>
      <c r="L175" s="330" t="s">
        <v>221</v>
      </c>
      <c r="M175" s="261"/>
      <c r="N175" s="261"/>
      <c r="O175" s="262"/>
    </row>
    <row r="176" spans="1:15" s="96" customFormat="1" ht="16.5" customHeight="1">
      <c r="A176" s="105"/>
      <c r="B176" s="106" t="s">
        <v>96</v>
      </c>
      <c r="C176" s="14" t="s">
        <v>44</v>
      </c>
      <c r="D176" s="15" t="s">
        <v>161</v>
      </c>
      <c r="E176" s="15" t="s">
        <v>6</v>
      </c>
      <c r="F176" s="16" t="s">
        <v>3</v>
      </c>
      <c r="G176" s="17">
        <v>16</v>
      </c>
      <c r="H176" s="108">
        <f>SUM(G174:G178)</f>
        <v>51</v>
      </c>
      <c r="I176" s="117">
        <v>2</v>
      </c>
      <c r="J176" s="117"/>
      <c r="K176" s="107" t="s">
        <v>132</v>
      </c>
      <c r="L176" s="331"/>
      <c r="M176" s="283"/>
      <c r="N176" s="283"/>
      <c r="O176" s="284"/>
    </row>
    <row r="177" spans="1:15" s="96" customFormat="1" ht="16.5" customHeight="1">
      <c r="A177" s="105"/>
      <c r="B177" s="119" t="s">
        <v>96</v>
      </c>
      <c r="C177" s="14" t="s">
        <v>44</v>
      </c>
      <c r="D177" s="15" t="s">
        <v>161</v>
      </c>
      <c r="E177" s="15" t="s">
        <v>9</v>
      </c>
      <c r="F177" s="16" t="s">
        <v>3</v>
      </c>
      <c r="G177" s="17">
        <v>11</v>
      </c>
      <c r="H177" s="107"/>
      <c r="I177" s="117">
        <v>1</v>
      </c>
      <c r="J177" s="117"/>
      <c r="K177" s="107"/>
      <c r="L177" s="331"/>
      <c r="M177" s="283"/>
      <c r="N177" s="283"/>
      <c r="O177" s="284"/>
    </row>
    <row r="178" spans="1:15" s="96" customFormat="1" ht="16.5" customHeight="1" thickBot="1">
      <c r="A178" s="105"/>
      <c r="B178" s="119" t="s">
        <v>96</v>
      </c>
      <c r="C178" s="18" t="s">
        <v>44</v>
      </c>
      <c r="D178" s="8" t="s">
        <v>161</v>
      </c>
      <c r="E178" s="8" t="s">
        <v>7</v>
      </c>
      <c r="F178" s="6" t="s">
        <v>3</v>
      </c>
      <c r="G178" s="19">
        <v>10</v>
      </c>
      <c r="H178" s="116"/>
      <c r="I178" s="158">
        <v>1</v>
      </c>
      <c r="J178" s="118"/>
      <c r="K178" s="116"/>
      <c r="L178" s="223"/>
      <c r="M178" s="263"/>
      <c r="N178" s="263"/>
      <c r="O178" s="264"/>
    </row>
    <row r="179" spans="1:15" s="96" customFormat="1" ht="16.5" customHeight="1" thickTop="1">
      <c r="A179" s="105"/>
      <c r="B179" s="121" t="s">
        <v>97</v>
      </c>
      <c r="C179" s="11" t="s">
        <v>45</v>
      </c>
      <c r="D179" s="10" t="s">
        <v>164</v>
      </c>
      <c r="E179" s="10" t="s">
        <v>2</v>
      </c>
      <c r="F179" s="62" t="s">
        <v>3</v>
      </c>
      <c r="G179" s="13">
        <v>3</v>
      </c>
      <c r="H179" s="104"/>
      <c r="I179" s="171">
        <v>1</v>
      </c>
      <c r="J179" s="171"/>
      <c r="K179" s="104"/>
      <c r="L179" s="222"/>
      <c r="M179" s="259"/>
      <c r="N179" s="259"/>
      <c r="O179" s="260"/>
    </row>
    <row r="180" spans="1:15" s="96" customFormat="1" ht="16.5" customHeight="1">
      <c r="A180" s="105"/>
      <c r="B180" s="119" t="s">
        <v>97</v>
      </c>
      <c r="C180" s="14" t="s">
        <v>45</v>
      </c>
      <c r="D180" s="15" t="s">
        <v>164</v>
      </c>
      <c r="E180" s="15" t="s">
        <v>4</v>
      </c>
      <c r="F180" s="63" t="s">
        <v>3</v>
      </c>
      <c r="G180" s="17">
        <v>6</v>
      </c>
      <c r="H180" s="107"/>
      <c r="I180" s="117">
        <v>1</v>
      </c>
      <c r="J180" s="117"/>
      <c r="K180" s="107"/>
      <c r="L180" s="330" t="s">
        <v>212</v>
      </c>
      <c r="M180" s="261"/>
      <c r="N180" s="261"/>
      <c r="O180" s="262"/>
    </row>
    <row r="181" spans="1:15" s="96" customFormat="1" ht="16.5" customHeight="1">
      <c r="A181" s="105"/>
      <c r="B181" s="130" t="s">
        <v>97</v>
      </c>
      <c r="C181" s="14" t="s">
        <v>45</v>
      </c>
      <c r="D181" s="15" t="s">
        <v>164</v>
      </c>
      <c r="E181" s="15" t="s">
        <v>6</v>
      </c>
      <c r="F181" s="63" t="s">
        <v>3</v>
      </c>
      <c r="G181" s="17">
        <v>37</v>
      </c>
      <c r="H181" s="108">
        <f>SUM(G179:G183)</f>
        <v>74</v>
      </c>
      <c r="I181" s="117">
        <v>4</v>
      </c>
      <c r="J181" s="117"/>
      <c r="K181" s="107" t="s">
        <v>133</v>
      </c>
      <c r="L181" s="331"/>
      <c r="M181" s="283"/>
      <c r="N181" s="283"/>
      <c r="O181" s="284"/>
    </row>
    <row r="182" spans="1:15" s="96" customFormat="1" ht="16.5" customHeight="1">
      <c r="A182" s="105"/>
      <c r="B182" s="119" t="s">
        <v>97</v>
      </c>
      <c r="C182" s="14" t="s">
        <v>45</v>
      </c>
      <c r="D182" s="15" t="s">
        <v>164</v>
      </c>
      <c r="E182" s="15" t="s">
        <v>9</v>
      </c>
      <c r="F182" s="63" t="s">
        <v>3</v>
      </c>
      <c r="G182" s="17">
        <v>19</v>
      </c>
      <c r="H182" s="107"/>
      <c r="I182" s="117">
        <v>2</v>
      </c>
      <c r="J182" s="117"/>
      <c r="K182" s="107"/>
      <c r="L182" s="331"/>
      <c r="M182" s="283"/>
      <c r="N182" s="283"/>
      <c r="O182" s="284"/>
    </row>
    <row r="183" spans="1:15" s="96" customFormat="1" ht="16.5" customHeight="1" thickBot="1">
      <c r="A183" s="114"/>
      <c r="B183" s="119" t="s">
        <v>97</v>
      </c>
      <c r="C183" s="18" t="s">
        <v>45</v>
      </c>
      <c r="D183" s="8" t="s">
        <v>164</v>
      </c>
      <c r="E183" s="8" t="s">
        <v>7</v>
      </c>
      <c r="F183" s="64" t="s">
        <v>3</v>
      </c>
      <c r="G183" s="19">
        <v>9</v>
      </c>
      <c r="H183" s="116"/>
      <c r="I183" s="158">
        <v>1</v>
      </c>
      <c r="J183" s="118"/>
      <c r="K183" s="116"/>
      <c r="L183" s="223"/>
      <c r="M183" s="263"/>
      <c r="N183" s="263"/>
      <c r="O183" s="264"/>
    </row>
    <row r="184" spans="1:15" s="96" customFormat="1" ht="16.5" customHeight="1" thickTop="1">
      <c r="A184" s="105"/>
      <c r="B184" s="121" t="s">
        <v>175</v>
      </c>
      <c r="C184" s="11" t="s">
        <v>46</v>
      </c>
      <c r="D184" s="65" t="s">
        <v>163</v>
      </c>
      <c r="E184" s="10" t="s">
        <v>2</v>
      </c>
      <c r="F184" s="12" t="s">
        <v>3</v>
      </c>
      <c r="G184" s="13">
        <v>3</v>
      </c>
      <c r="H184" s="149"/>
      <c r="I184" s="180">
        <v>1</v>
      </c>
      <c r="J184" s="180"/>
      <c r="K184" s="149"/>
      <c r="L184" s="222"/>
      <c r="M184" s="259"/>
      <c r="N184" s="259"/>
      <c r="O184" s="260"/>
    </row>
    <row r="185" spans="1:15" s="96" customFormat="1" ht="16.5" customHeight="1">
      <c r="A185" s="105"/>
      <c r="B185" s="119" t="s">
        <v>175</v>
      </c>
      <c r="C185" s="14" t="s">
        <v>46</v>
      </c>
      <c r="D185" s="15" t="s">
        <v>163</v>
      </c>
      <c r="E185" s="15" t="s">
        <v>2</v>
      </c>
      <c r="F185" s="16" t="s">
        <v>5</v>
      </c>
      <c r="G185" s="17">
        <v>0</v>
      </c>
      <c r="H185" s="184"/>
      <c r="I185" s="109"/>
      <c r="J185" s="109">
        <v>0</v>
      </c>
      <c r="K185" s="184"/>
      <c r="L185" s="247"/>
      <c r="M185" s="261"/>
      <c r="N185" s="261"/>
      <c r="O185" s="262"/>
    </row>
    <row r="186" spans="1:15" s="96" customFormat="1" ht="16.5" customHeight="1">
      <c r="A186" s="105" t="s">
        <v>106</v>
      </c>
      <c r="B186" s="119" t="s">
        <v>175</v>
      </c>
      <c r="C186" s="14" t="s">
        <v>46</v>
      </c>
      <c r="D186" s="15" t="s">
        <v>163</v>
      </c>
      <c r="E186" s="15" t="s">
        <v>4</v>
      </c>
      <c r="F186" s="16" t="s">
        <v>3</v>
      </c>
      <c r="G186" s="17">
        <v>3</v>
      </c>
      <c r="H186" s="184"/>
      <c r="I186" s="109">
        <v>1</v>
      </c>
      <c r="J186" s="109"/>
      <c r="K186" s="184" t="s">
        <v>139</v>
      </c>
      <c r="L186" s="247" t="s">
        <v>185</v>
      </c>
      <c r="M186" s="261"/>
      <c r="N186" s="261"/>
      <c r="O186" s="262"/>
    </row>
    <row r="187" spans="1:15" s="96" customFormat="1" ht="16.5" customHeight="1">
      <c r="A187" s="105" t="s">
        <v>107</v>
      </c>
      <c r="B187" s="119" t="s">
        <v>175</v>
      </c>
      <c r="C187" s="14" t="s">
        <v>46</v>
      </c>
      <c r="D187" s="15" t="s">
        <v>163</v>
      </c>
      <c r="E187" s="15" t="s">
        <v>4</v>
      </c>
      <c r="F187" s="16" t="s">
        <v>5</v>
      </c>
      <c r="G187" s="17">
        <v>0</v>
      </c>
      <c r="H187" s="184"/>
      <c r="I187" s="109"/>
      <c r="J187" s="109"/>
      <c r="K187" s="184"/>
      <c r="L187" s="247"/>
      <c r="M187" s="261"/>
      <c r="N187" s="261"/>
      <c r="O187" s="262"/>
    </row>
    <row r="188" spans="1:15" s="96" customFormat="1" ht="16.5" customHeight="1">
      <c r="A188" s="105"/>
      <c r="B188" s="119" t="s">
        <v>175</v>
      </c>
      <c r="C188" s="14" t="s">
        <v>46</v>
      </c>
      <c r="D188" s="15" t="s">
        <v>163</v>
      </c>
      <c r="E188" s="15" t="s">
        <v>6</v>
      </c>
      <c r="F188" s="16" t="s">
        <v>3</v>
      </c>
      <c r="G188" s="17">
        <v>6</v>
      </c>
      <c r="H188" s="108"/>
      <c r="I188" s="109">
        <v>1</v>
      </c>
      <c r="J188" s="109"/>
      <c r="K188" s="184"/>
      <c r="L188" s="224"/>
      <c r="M188" s="325"/>
      <c r="N188" s="325"/>
      <c r="O188" s="326"/>
    </row>
    <row r="189" spans="1:15" s="96" customFormat="1" ht="16.5" customHeight="1">
      <c r="A189" s="105"/>
      <c r="B189" s="119" t="s">
        <v>175</v>
      </c>
      <c r="C189" s="14" t="s">
        <v>46</v>
      </c>
      <c r="D189" s="15" t="s">
        <v>163</v>
      </c>
      <c r="E189" s="15" t="s">
        <v>6</v>
      </c>
      <c r="F189" s="16" t="s">
        <v>5</v>
      </c>
      <c r="G189" s="17">
        <v>0</v>
      </c>
      <c r="H189" s="108">
        <f>SUM(G184:G195)</f>
        <v>13</v>
      </c>
      <c r="I189" s="109"/>
      <c r="J189" s="109">
        <v>0</v>
      </c>
      <c r="K189" s="184"/>
      <c r="L189" s="330"/>
      <c r="M189" s="261"/>
      <c r="N189" s="261"/>
      <c r="O189" s="262"/>
    </row>
    <row r="190" spans="1:15" s="96" customFormat="1" ht="16.5" customHeight="1">
      <c r="A190" s="105"/>
      <c r="B190" s="119" t="s">
        <v>175</v>
      </c>
      <c r="C190" s="14" t="s">
        <v>46</v>
      </c>
      <c r="D190" s="15" t="s">
        <v>163</v>
      </c>
      <c r="E190" s="15" t="s">
        <v>9</v>
      </c>
      <c r="F190" s="16" t="s">
        <v>3</v>
      </c>
      <c r="G190" s="17">
        <v>1</v>
      </c>
      <c r="H190" s="184"/>
      <c r="I190" s="109">
        <v>1</v>
      </c>
      <c r="J190" s="109"/>
      <c r="K190" s="184"/>
      <c r="L190" s="330"/>
      <c r="M190" s="261"/>
      <c r="N190" s="261"/>
      <c r="O190" s="262"/>
    </row>
    <row r="191" spans="1:15" s="96" customFormat="1" ht="16.5" customHeight="1">
      <c r="A191" s="105"/>
      <c r="B191" s="119" t="s">
        <v>175</v>
      </c>
      <c r="C191" s="32" t="s">
        <v>46</v>
      </c>
      <c r="D191" s="33" t="s">
        <v>163</v>
      </c>
      <c r="E191" s="33" t="s">
        <v>9</v>
      </c>
      <c r="F191" s="34" t="s">
        <v>5</v>
      </c>
      <c r="G191" s="35">
        <v>0</v>
      </c>
      <c r="H191" s="184"/>
      <c r="I191" s="1"/>
      <c r="J191" s="1">
        <v>0</v>
      </c>
      <c r="K191" s="184"/>
      <c r="L191" s="330"/>
      <c r="M191" s="261"/>
      <c r="N191" s="261"/>
      <c r="O191" s="262"/>
    </row>
    <row r="192" spans="1:15" s="96" customFormat="1" ht="16.5" customHeight="1">
      <c r="A192" s="105"/>
      <c r="B192" s="119" t="s">
        <v>175</v>
      </c>
      <c r="C192" s="28" t="s">
        <v>46</v>
      </c>
      <c r="D192" s="29" t="s">
        <v>163</v>
      </c>
      <c r="E192" s="29" t="s">
        <v>7</v>
      </c>
      <c r="F192" s="30" t="s">
        <v>3</v>
      </c>
      <c r="G192" s="31">
        <v>0</v>
      </c>
      <c r="H192" s="184"/>
      <c r="I192" s="173"/>
      <c r="J192" s="173"/>
      <c r="K192" s="184"/>
      <c r="L192" s="247"/>
      <c r="M192" s="261"/>
      <c r="N192" s="261"/>
      <c r="O192" s="262"/>
    </row>
    <row r="193" spans="1:15" s="96" customFormat="1" ht="16.5" customHeight="1">
      <c r="A193" s="105"/>
      <c r="B193" s="119" t="s">
        <v>175</v>
      </c>
      <c r="C193" s="14" t="s">
        <v>46</v>
      </c>
      <c r="D193" s="15" t="s">
        <v>163</v>
      </c>
      <c r="E193" s="15" t="s">
        <v>7</v>
      </c>
      <c r="F193" s="16" t="s">
        <v>5</v>
      </c>
      <c r="G193" s="17">
        <v>0</v>
      </c>
      <c r="H193" s="184"/>
      <c r="I193" s="109"/>
      <c r="J193" s="109"/>
      <c r="K193" s="184"/>
      <c r="L193" s="247"/>
      <c r="M193" s="261"/>
      <c r="N193" s="261"/>
      <c r="O193" s="262"/>
    </row>
    <row r="194" spans="1:15" s="96" customFormat="1" ht="16.5" customHeight="1">
      <c r="A194" s="105"/>
      <c r="B194" s="119" t="s">
        <v>175</v>
      </c>
      <c r="C194" s="14" t="s">
        <v>46</v>
      </c>
      <c r="D194" s="15" t="s">
        <v>163</v>
      </c>
      <c r="E194" s="15" t="s">
        <v>10</v>
      </c>
      <c r="F194" s="16" t="s">
        <v>3</v>
      </c>
      <c r="G194" s="17">
        <v>0</v>
      </c>
      <c r="H194" s="184"/>
      <c r="I194" s="109">
        <v>0</v>
      </c>
      <c r="J194" s="109"/>
      <c r="K194" s="184"/>
      <c r="L194" s="248"/>
      <c r="M194" s="283"/>
      <c r="N194" s="283"/>
      <c r="O194" s="284"/>
    </row>
    <row r="195" spans="1:15" s="96" customFormat="1" ht="16.5" customHeight="1" thickBot="1">
      <c r="A195" s="105"/>
      <c r="B195" s="106" t="s">
        <v>175</v>
      </c>
      <c r="C195" s="18" t="s">
        <v>46</v>
      </c>
      <c r="D195" s="66" t="s">
        <v>163</v>
      </c>
      <c r="E195" s="8" t="s">
        <v>10</v>
      </c>
      <c r="F195" s="6" t="s">
        <v>5</v>
      </c>
      <c r="G195" s="19">
        <v>0</v>
      </c>
      <c r="H195" s="185"/>
      <c r="I195" s="120"/>
      <c r="J195" s="120">
        <v>0</v>
      </c>
      <c r="K195" s="185"/>
      <c r="L195" s="210"/>
      <c r="M195" s="323"/>
      <c r="N195" s="323"/>
      <c r="O195" s="324"/>
    </row>
    <row r="196" spans="1:15" s="96" customFormat="1" ht="16.5" customHeight="1" thickTop="1">
      <c r="A196" s="105"/>
      <c r="B196" s="119" t="s">
        <v>175</v>
      </c>
      <c r="C196" s="11" t="s">
        <v>46</v>
      </c>
      <c r="D196" s="10" t="s">
        <v>47</v>
      </c>
      <c r="E196" s="10" t="s">
        <v>2</v>
      </c>
      <c r="F196" s="12" t="s">
        <v>3</v>
      </c>
      <c r="G196" s="13">
        <v>9</v>
      </c>
      <c r="H196" s="104"/>
      <c r="I196" s="171">
        <v>1</v>
      </c>
      <c r="J196" s="171"/>
      <c r="K196" s="104"/>
      <c r="L196" s="251"/>
      <c r="M196" s="267"/>
      <c r="N196" s="267"/>
      <c r="O196" s="268"/>
    </row>
    <row r="197" spans="1:15" s="96" customFormat="1" ht="16.5" customHeight="1">
      <c r="A197" s="105"/>
      <c r="B197" s="119" t="s">
        <v>175</v>
      </c>
      <c r="C197" s="14" t="s">
        <v>46</v>
      </c>
      <c r="D197" s="15" t="s">
        <v>47</v>
      </c>
      <c r="E197" s="15" t="s">
        <v>2</v>
      </c>
      <c r="F197" s="16" t="s">
        <v>5</v>
      </c>
      <c r="G197" s="17">
        <v>29</v>
      </c>
      <c r="H197" s="107"/>
      <c r="I197" s="117"/>
      <c r="J197" s="117">
        <v>2</v>
      </c>
      <c r="K197" s="107"/>
      <c r="L197" s="252"/>
      <c r="M197" s="269"/>
      <c r="N197" s="269"/>
      <c r="O197" s="270"/>
    </row>
    <row r="198" spans="1:15" s="96" customFormat="1" ht="16.5" customHeight="1">
      <c r="A198" s="105"/>
      <c r="B198" s="119" t="s">
        <v>175</v>
      </c>
      <c r="C198" s="14" t="s">
        <v>46</v>
      </c>
      <c r="D198" s="15" t="s">
        <v>47</v>
      </c>
      <c r="E198" s="15" t="s">
        <v>9</v>
      </c>
      <c r="F198" s="16" t="s">
        <v>3</v>
      </c>
      <c r="G198" s="17">
        <v>100</v>
      </c>
      <c r="H198" s="107"/>
      <c r="I198" s="117">
        <v>8</v>
      </c>
      <c r="J198" s="117"/>
      <c r="K198" s="107" t="s">
        <v>154</v>
      </c>
      <c r="L198" s="330" t="s">
        <v>186</v>
      </c>
      <c r="M198" s="261"/>
      <c r="N198" s="261"/>
      <c r="O198" s="262"/>
    </row>
    <row r="199" spans="1:15" s="96" customFormat="1" ht="16.5" customHeight="1">
      <c r="A199" s="105"/>
      <c r="B199" s="119" t="s">
        <v>175</v>
      </c>
      <c r="C199" s="14" t="s">
        <v>46</v>
      </c>
      <c r="D199" s="15" t="s">
        <v>47</v>
      </c>
      <c r="E199" s="15" t="s">
        <v>9</v>
      </c>
      <c r="F199" s="16" t="s">
        <v>5</v>
      </c>
      <c r="G199" s="17">
        <v>51</v>
      </c>
      <c r="H199" s="108"/>
      <c r="I199" s="117"/>
      <c r="J199" s="117">
        <v>5</v>
      </c>
      <c r="K199" s="107"/>
      <c r="L199" s="331"/>
      <c r="M199" s="283"/>
      <c r="N199" s="283"/>
      <c r="O199" s="284"/>
    </row>
    <row r="200" spans="1:15" s="96" customFormat="1" ht="16.5" customHeight="1">
      <c r="A200" s="105"/>
      <c r="B200" s="119" t="s">
        <v>175</v>
      </c>
      <c r="C200" s="14" t="s">
        <v>46</v>
      </c>
      <c r="D200" s="15" t="s">
        <v>47</v>
      </c>
      <c r="E200" s="15" t="s">
        <v>10</v>
      </c>
      <c r="F200" s="16" t="s">
        <v>3</v>
      </c>
      <c r="G200" s="17">
        <v>7</v>
      </c>
      <c r="H200" s="107"/>
      <c r="I200" s="117">
        <v>1</v>
      </c>
      <c r="J200" s="117"/>
      <c r="K200" s="107"/>
      <c r="L200" s="331"/>
      <c r="M200" s="283"/>
      <c r="N200" s="283"/>
      <c r="O200" s="284"/>
    </row>
    <row r="201" spans="1:15" s="96" customFormat="1" ht="16.5" customHeight="1" thickBot="1">
      <c r="A201" s="105"/>
      <c r="B201" s="119" t="s">
        <v>175</v>
      </c>
      <c r="C201" s="24" t="s">
        <v>46</v>
      </c>
      <c r="D201" s="25" t="s">
        <v>47</v>
      </c>
      <c r="E201" s="25" t="s">
        <v>10</v>
      </c>
      <c r="F201" s="26" t="s">
        <v>5</v>
      </c>
      <c r="G201" s="27">
        <v>5</v>
      </c>
      <c r="H201" s="112"/>
      <c r="I201" s="113"/>
      <c r="J201" s="113">
        <v>1</v>
      </c>
      <c r="K201" s="112"/>
      <c r="L201" s="253"/>
      <c r="M201" s="271"/>
      <c r="N201" s="271"/>
      <c r="O201" s="272"/>
    </row>
    <row r="202" spans="1:15" s="96" customFormat="1" ht="16.5" customHeight="1">
      <c r="A202" s="105"/>
      <c r="B202" s="119" t="s">
        <v>175</v>
      </c>
      <c r="C202" s="28" t="s">
        <v>46</v>
      </c>
      <c r="D202" s="29" t="s">
        <v>47</v>
      </c>
      <c r="E202" s="29" t="s">
        <v>4</v>
      </c>
      <c r="F202" s="30" t="s">
        <v>3</v>
      </c>
      <c r="G202" s="31">
        <v>34</v>
      </c>
      <c r="H202" s="108">
        <f>SUM(G196:G207)</f>
        <v>413</v>
      </c>
      <c r="I202" s="172">
        <v>3</v>
      </c>
      <c r="J202" s="172"/>
      <c r="K202" s="107"/>
      <c r="L202" s="254"/>
      <c r="M202" s="273"/>
      <c r="N202" s="273"/>
      <c r="O202" s="274"/>
    </row>
    <row r="203" spans="1:15" s="96" customFormat="1" ht="16.5" customHeight="1">
      <c r="A203" s="105"/>
      <c r="B203" s="119" t="s">
        <v>175</v>
      </c>
      <c r="C203" s="14" t="s">
        <v>46</v>
      </c>
      <c r="D203" s="15" t="s">
        <v>47</v>
      </c>
      <c r="E203" s="15" t="s">
        <v>4</v>
      </c>
      <c r="F203" s="16" t="s">
        <v>5</v>
      </c>
      <c r="G203" s="17">
        <v>31</v>
      </c>
      <c r="H203" s="107"/>
      <c r="I203" s="117"/>
      <c r="J203" s="117">
        <v>3</v>
      </c>
      <c r="K203" s="107"/>
      <c r="L203" s="330" t="s">
        <v>187</v>
      </c>
      <c r="M203" s="261"/>
      <c r="N203" s="261"/>
      <c r="O203" s="262"/>
    </row>
    <row r="204" spans="1:15" s="96" customFormat="1" ht="16.5" customHeight="1">
      <c r="A204" s="105"/>
      <c r="B204" s="119" t="s">
        <v>175</v>
      </c>
      <c r="C204" s="14" t="s">
        <v>46</v>
      </c>
      <c r="D204" s="15" t="s">
        <v>47</v>
      </c>
      <c r="E204" s="15" t="s">
        <v>6</v>
      </c>
      <c r="F204" s="16" t="s">
        <v>3</v>
      </c>
      <c r="G204" s="17">
        <v>47</v>
      </c>
      <c r="H204" s="107"/>
      <c r="I204" s="117">
        <v>5</v>
      </c>
      <c r="J204" s="117"/>
      <c r="K204" s="107" t="s">
        <v>155</v>
      </c>
      <c r="L204" s="331"/>
      <c r="M204" s="283"/>
      <c r="N204" s="283"/>
      <c r="O204" s="284"/>
    </row>
    <row r="205" spans="1:15" s="96" customFormat="1" ht="16.5" customHeight="1">
      <c r="A205" s="105"/>
      <c r="B205" s="119" t="s">
        <v>175</v>
      </c>
      <c r="C205" s="14" t="s">
        <v>46</v>
      </c>
      <c r="D205" s="15" t="s">
        <v>47</v>
      </c>
      <c r="E205" s="15" t="s">
        <v>6</v>
      </c>
      <c r="F205" s="16" t="s">
        <v>5</v>
      </c>
      <c r="G205" s="17">
        <v>23</v>
      </c>
      <c r="H205" s="107"/>
      <c r="I205" s="117"/>
      <c r="J205" s="117">
        <v>3</v>
      </c>
      <c r="K205" s="107"/>
      <c r="L205" s="331"/>
      <c r="M205" s="283"/>
      <c r="N205" s="283"/>
      <c r="O205" s="284"/>
    </row>
    <row r="206" spans="1:15" s="96" customFormat="1" ht="16.5" customHeight="1">
      <c r="A206" s="105"/>
      <c r="B206" s="119" t="s">
        <v>175</v>
      </c>
      <c r="C206" s="14" t="s">
        <v>46</v>
      </c>
      <c r="D206" s="15" t="s">
        <v>47</v>
      </c>
      <c r="E206" s="15" t="s">
        <v>7</v>
      </c>
      <c r="F206" s="16" t="s">
        <v>3</v>
      </c>
      <c r="G206" s="17">
        <v>38</v>
      </c>
      <c r="H206" s="107"/>
      <c r="I206" s="117">
        <v>3</v>
      </c>
      <c r="J206" s="117"/>
      <c r="K206" s="107"/>
      <c r="L206" s="252"/>
      <c r="M206" s="269"/>
      <c r="N206" s="269"/>
      <c r="O206" s="270"/>
    </row>
    <row r="207" spans="1:15" s="96" customFormat="1" ht="16.5" customHeight="1" thickBot="1">
      <c r="A207" s="105"/>
      <c r="B207" s="119" t="s">
        <v>175</v>
      </c>
      <c r="C207" s="14" t="s">
        <v>46</v>
      </c>
      <c r="D207" s="15" t="s">
        <v>47</v>
      </c>
      <c r="E207" s="15" t="s">
        <v>7</v>
      </c>
      <c r="F207" s="16" t="s">
        <v>5</v>
      </c>
      <c r="G207" s="17">
        <v>39</v>
      </c>
      <c r="H207" s="107"/>
      <c r="I207" s="117"/>
      <c r="J207" s="117">
        <v>3</v>
      </c>
      <c r="K207" s="107"/>
      <c r="L207" s="255"/>
      <c r="M207" s="275"/>
      <c r="N207" s="275"/>
      <c r="O207" s="276"/>
    </row>
    <row r="208" spans="1:15" s="96" customFormat="1" ht="16.5" customHeight="1" thickTop="1">
      <c r="A208" s="105"/>
      <c r="B208" s="121" t="s">
        <v>174</v>
      </c>
      <c r="C208" s="11" t="s">
        <v>48</v>
      </c>
      <c r="D208" s="10" t="s">
        <v>49</v>
      </c>
      <c r="E208" s="10" t="s">
        <v>2</v>
      </c>
      <c r="F208" s="12" t="s">
        <v>3</v>
      </c>
      <c r="G208" s="13">
        <v>15</v>
      </c>
      <c r="H208" s="104"/>
      <c r="I208" s="171">
        <v>1</v>
      </c>
      <c r="J208" s="171"/>
      <c r="K208" s="104"/>
      <c r="L208" s="222"/>
      <c r="M208" s="259"/>
      <c r="N208" s="259"/>
      <c r="O208" s="260"/>
    </row>
    <row r="209" spans="1:15" s="96" customFormat="1" ht="16.5" customHeight="1">
      <c r="A209" s="105"/>
      <c r="B209" s="119" t="s">
        <v>174</v>
      </c>
      <c r="C209" s="14" t="s">
        <v>48</v>
      </c>
      <c r="D209" s="15" t="s">
        <v>49</v>
      </c>
      <c r="E209" s="15" t="s">
        <v>2</v>
      </c>
      <c r="F209" s="16" t="s">
        <v>5</v>
      </c>
      <c r="G209" s="17">
        <v>11</v>
      </c>
      <c r="H209" s="107"/>
      <c r="I209" s="117"/>
      <c r="J209" s="117">
        <v>1</v>
      </c>
      <c r="K209" s="107"/>
      <c r="L209" s="247"/>
      <c r="M209" s="261"/>
      <c r="N209" s="261"/>
      <c r="O209" s="262"/>
    </row>
    <row r="210" spans="1:15" s="96" customFormat="1" ht="16.5" customHeight="1">
      <c r="A210" s="105"/>
      <c r="B210" s="119" t="s">
        <v>174</v>
      </c>
      <c r="C210" s="14" t="s">
        <v>48</v>
      </c>
      <c r="D210" s="15" t="s">
        <v>49</v>
      </c>
      <c r="E210" s="15" t="s">
        <v>4</v>
      </c>
      <c r="F210" s="16" t="s">
        <v>3</v>
      </c>
      <c r="G210" s="17">
        <v>26</v>
      </c>
      <c r="H210" s="107"/>
      <c r="I210" s="117">
        <v>2</v>
      </c>
      <c r="J210" s="117"/>
      <c r="K210" s="107" t="s">
        <v>156</v>
      </c>
      <c r="L210" s="330" t="s">
        <v>213</v>
      </c>
      <c r="M210" s="261"/>
      <c r="N210" s="261"/>
      <c r="O210" s="262"/>
    </row>
    <row r="211" spans="1:15" s="96" customFormat="1" ht="16.5" customHeight="1">
      <c r="A211" s="105"/>
      <c r="B211" s="119" t="s">
        <v>174</v>
      </c>
      <c r="C211" s="14" t="s">
        <v>48</v>
      </c>
      <c r="D211" s="15" t="s">
        <v>49</v>
      </c>
      <c r="E211" s="15" t="s">
        <v>4</v>
      </c>
      <c r="F211" s="16" t="s">
        <v>5</v>
      </c>
      <c r="G211" s="17">
        <v>22</v>
      </c>
      <c r="H211" s="108">
        <f>SUM(G208:G217)</f>
        <v>275</v>
      </c>
      <c r="I211" s="117"/>
      <c r="J211" s="117">
        <v>2</v>
      </c>
      <c r="K211" s="107"/>
      <c r="L211" s="331"/>
      <c r="M211" s="283"/>
      <c r="N211" s="283"/>
      <c r="O211" s="284"/>
    </row>
    <row r="212" spans="1:15" s="96" customFormat="1" ht="16.5" customHeight="1">
      <c r="A212" s="105"/>
      <c r="B212" s="106" t="s">
        <v>174</v>
      </c>
      <c r="C212" s="14" t="s">
        <v>48</v>
      </c>
      <c r="D212" s="15" t="s">
        <v>49</v>
      </c>
      <c r="E212" s="15" t="s">
        <v>7</v>
      </c>
      <c r="F212" s="16" t="s">
        <v>3</v>
      </c>
      <c r="G212" s="17">
        <v>27</v>
      </c>
      <c r="H212" s="107"/>
      <c r="I212" s="117">
        <v>2</v>
      </c>
      <c r="J212" s="117"/>
      <c r="K212" s="107"/>
      <c r="L212" s="331"/>
      <c r="M212" s="283"/>
      <c r="N212" s="283"/>
      <c r="O212" s="284"/>
    </row>
    <row r="213" spans="1:15" s="96" customFormat="1" ht="16.5" customHeight="1" thickBot="1">
      <c r="A213" s="105"/>
      <c r="B213" s="119" t="s">
        <v>174</v>
      </c>
      <c r="C213" s="32" t="s">
        <v>48</v>
      </c>
      <c r="D213" s="33" t="s">
        <v>49</v>
      </c>
      <c r="E213" s="33" t="s">
        <v>7</v>
      </c>
      <c r="F213" s="34" t="s">
        <v>5</v>
      </c>
      <c r="G213" s="35">
        <v>24</v>
      </c>
      <c r="H213" s="107"/>
      <c r="I213" s="159"/>
      <c r="J213" s="159">
        <v>2</v>
      </c>
      <c r="K213" s="107"/>
      <c r="L213" s="225"/>
      <c r="M213" s="307"/>
      <c r="N213" s="307"/>
      <c r="O213" s="308"/>
    </row>
    <row r="214" spans="1:15" s="96" customFormat="1" ht="16.5" customHeight="1">
      <c r="A214" s="114"/>
      <c r="B214" s="119" t="s">
        <v>174</v>
      </c>
      <c r="C214" s="20" t="s">
        <v>48</v>
      </c>
      <c r="D214" s="21" t="s">
        <v>49</v>
      </c>
      <c r="E214" s="21" t="s">
        <v>6</v>
      </c>
      <c r="F214" s="22" t="s">
        <v>3</v>
      </c>
      <c r="G214" s="23">
        <v>45</v>
      </c>
      <c r="H214" s="110"/>
      <c r="I214" s="111">
        <v>5</v>
      </c>
      <c r="J214" s="111"/>
      <c r="K214" s="110"/>
      <c r="L214" s="246"/>
      <c r="M214" s="265"/>
      <c r="N214" s="265"/>
      <c r="O214" s="266"/>
    </row>
    <row r="215" spans="1:15" s="96" customFormat="1" ht="16.5" customHeight="1">
      <c r="A215" s="114"/>
      <c r="B215" s="119" t="s">
        <v>174</v>
      </c>
      <c r="C215" s="14" t="s">
        <v>48</v>
      </c>
      <c r="D215" s="15" t="s">
        <v>49</v>
      </c>
      <c r="E215" s="15" t="s">
        <v>6</v>
      </c>
      <c r="F215" s="16" t="s">
        <v>5</v>
      </c>
      <c r="G215" s="17">
        <v>18</v>
      </c>
      <c r="H215" s="107"/>
      <c r="I215" s="117"/>
      <c r="J215" s="117">
        <v>2</v>
      </c>
      <c r="K215" s="107" t="s">
        <v>157</v>
      </c>
      <c r="L215" s="330" t="s">
        <v>214</v>
      </c>
      <c r="M215" s="261"/>
      <c r="N215" s="261"/>
      <c r="O215" s="262"/>
    </row>
    <row r="216" spans="1:15" s="96" customFormat="1" ht="16.5" customHeight="1">
      <c r="A216" s="105"/>
      <c r="B216" s="119" t="s">
        <v>174</v>
      </c>
      <c r="C216" s="28" t="s">
        <v>48</v>
      </c>
      <c r="D216" s="29" t="s">
        <v>49</v>
      </c>
      <c r="E216" s="29" t="s">
        <v>9</v>
      </c>
      <c r="F216" s="30" t="s">
        <v>3</v>
      </c>
      <c r="G216" s="31">
        <v>52</v>
      </c>
      <c r="H216" s="107"/>
      <c r="I216" s="172">
        <v>4</v>
      </c>
      <c r="J216" s="172"/>
      <c r="K216" s="107"/>
      <c r="L216" s="331"/>
      <c r="M216" s="283"/>
      <c r="N216" s="283"/>
      <c r="O216" s="284"/>
    </row>
    <row r="217" spans="1:15" s="96" customFormat="1" ht="16.5" customHeight="1" thickBot="1">
      <c r="A217" s="105"/>
      <c r="B217" s="119" t="s">
        <v>174</v>
      </c>
      <c r="C217" s="14" t="s">
        <v>48</v>
      </c>
      <c r="D217" s="15" t="s">
        <v>49</v>
      </c>
      <c r="E217" s="15" t="s">
        <v>9</v>
      </c>
      <c r="F217" s="16" t="s">
        <v>5</v>
      </c>
      <c r="G217" s="17">
        <v>35</v>
      </c>
      <c r="H217" s="107"/>
      <c r="I217" s="117"/>
      <c r="J217" s="117">
        <v>3</v>
      </c>
      <c r="K217" s="107"/>
      <c r="L217" s="226"/>
      <c r="M217" s="327"/>
      <c r="N217" s="327"/>
      <c r="O217" s="328"/>
    </row>
    <row r="218" spans="1:15" ht="16.5" customHeight="1" thickTop="1">
      <c r="A218" s="126"/>
      <c r="B218" s="133" t="s">
        <v>98</v>
      </c>
      <c r="C218" s="42" t="s">
        <v>50</v>
      </c>
      <c r="D218" s="37" t="s">
        <v>51</v>
      </c>
      <c r="E218" s="37" t="s">
        <v>2</v>
      </c>
      <c r="F218" s="38" t="s">
        <v>3</v>
      </c>
      <c r="G218" s="43">
        <v>11</v>
      </c>
      <c r="H218" s="127"/>
      <c r="I218" s="175">
        <v>1</v>
      </c>
      <c r="J218" s="175"/>
      <c r="K218" s="127"/>
      <c r="L218" s="227"/>
      <c r="M218" s="309"/>
      <c r="N218" s="309"/>
      <c r="O218" s="310"/>
    </row>
    <row r="219" spans="1:15" ht="16.5" customHeight="1">
      <c r="A219" s="128"/>
      <c r="B219" s="135" t="s">
        <v>98</v>
      </c>
      <c r="C219" s="44" t="s">
        <v>50</v>
      </c>
      <c r="D219" s="39" t="s">
        <v>51</v>
      </c>
      <c r="E219" s="39" t="s">
        <v>4</v>
      </c>
      <c r="F219" s="40" t="s">
        <v>3</v>
      </c>
      <c r="G219" s="45">
        <v>13</v>
      </c>
      <c r="H219" s="129"/>
      <c r="I219" s="160">
        <v>1</v>
      </c>
      <c r="J219" s="160"/>
      <c r="K219" s="129"/>
      <c r="L219" s="334" t="s">
        <v>215</v>
      </c>
      <c r="M219" s="269"/>
      <c r="N219" s="269"/>
      <c r="O219" s="270"/>
    </row>
    <row r="220" spans="1:15" ht="16.5" customHeight="1">
      <c r="A220" s="128"/>
      <c r="B220" s="136" t="s">
        <v>98</v>
      </c>
      <c r="C220" s="44" t="s">
        <v>50</v>
      </c>
      <c r="D220" s="39" t="s">
        <v>51</v>
      </c>
      <c r="E220" s="39" t="s">
        <v>6</v>
      </c>
      <c r="F220" s="40" t="s">
        <v>3</v>
      </c>
      <c r="G220" s="45">
        <v>31</v>
      </c>
      <c r="H220" s="140">
        <f>SUM(G218:G222)</f>
        <v>88</v>
      </c>
      <c r="I220" s="160">
        <v>3</v>
      </c>
      <c r="J220" s="160"/>
      <c r="K220" s="129" t="s">
        <v>134</v>
      </c>
      <c r="L220" s="335"/>
      <c r="M220" s="283"/>
      <c r="N220" s="283"/>
      <c r="O220" s="284"/>
    </row>
    <row r="221" spans="1:15" ht="16.5" customHeight="1">
      <c r="A221" s="128"/>
      <c r="B221" s="135" t="s">
        <v>98</v>
      </c>
      <c r="C221" s="44" t="s">
        <v>50</v>
      </c>
      <c r="D221" s="39" t="s">
        <v>51</v>
      </c>
      <c r="E221" s="15" t="s">
        <v>9</v>
      </c>
      <c r="F221" s="40" t="s">
        <v>3</v>
      </c>
      <c r="G221" s="45">
        <v>19</v>
      </c>
      <c r="H221" s="129"/>
      <c r="I221" s="160">
        <v>2</v>
      </c>
      <c r="J221" s="160"/>
      <c r="K221" s="129"/>
      <c r="L221" s="335"/>
      <c r="M221" s="283"/>
      <c r="N221" s="283"/>
      <c r="O221" s="284"/>
    </row>
    <row r="222" spans="1:15" ht="16.5" customHeight="1" thickBot="1">
      <c r="A222" s="128"/>
      <c r="B222" s="135" t="s">
        <v>98</v>
      </c>
      <c r="C222" s="55" t="s">
        <v>50</v>
      </c>
      <c r="D222" s="56" t="s">
        <v>51</v>
      </c>
      <c r="E222" s="8" t="s">
        <v>7</v>
      </c>
      <c r="F222" s="41" t="s">
        <v>3</v>
      </c>
      <c r="G222" s="57">
        <v>14</v>
      </c>
      <c r="H222" s="147"/>
      <c r="I222" s="148">
        <v>1</v>
      </c>
      <c r="J222" s="148"/>
      <c r="K222" s="147"/>
      <c r="L222" s="228"/>
      <c r="M222" s="311"/>
      <c r="N222" s="311"/>
      <c r="O222" s="312"/>
    </row>
    <row r="223" spans="1:15" ht="16.5" customHeight="1" thickTop="1">
      <c r="A223" s="128"/>
      <c r="B223" s="133" t="s">
        <v>99</v>
      </c>
      <c r="C223" s="42" t="s">
        <v>52</v>
      </c>
      <c r="D223" s="37" t="s">
        <v>53</v>
      </c>
      <c r="E223" s="37" t="s">
        <v>2</v>
      </c>
      <c r="F223" s="38" t="s">
        <v>3</v>
      </c>
      <c r="G223" s="43">
        <v>4</v>
      </c>
      <c r="H223" s="127"/>
      <c r="I223" s="175">
        <v>1</v>
      </c>
      <c r="J223" s="175"/>
      <c r="K223" s="127"/>
      <c r="L223" s="227"/>
      <c r="M223" s="309"/>
      <c r="N223" s="309"/>
      <c r="O223" s="310"/>
    </row>
    <row r="224" spans="1:15" ht="16.5" customHeight="1">
      <c r="A224" s="128" t="s">
        <v>103</v>
      </c>
      <c r="B224" s="135" t="s">
        <v>99</v>
      </c>
      <c r="C224" s="44" t="s">
        <v>52</v>
      </c>
      <c r="D224" s="39" t="s">
        <v>53</v>
      </c>
      <c r="E224" s="39" t="s">
        <v>4</v>
      </c>
      <c r="F224" s="40" t="s">
        <v>3</v>
      </c>
      <c r="G224" s="45">
        <v>6</v>
      </c>
      <c r="H224" s="129"/>
      <c r="I224" s="160">
        <v>1</v>
      </c>
      <c r="J224" s="160"/>
      <c r="K224" s="129"/>
      <c r="L224" s="332" t="s">
        <v>216</v>
      </c>
      <c r="M224" s="261"/>
      <c r="N224" s="261"/>
      <c r="O224" s="262"/>
    </row>
    <row r="225" spans="1:15" ht="16.5" customHeight="1">
      <c r="A225" s="128" t="s">
        <v>104</v>
      </c>
      <c r="B225" s="135" t="s">
        <v>99</v>
      </c>
      <c r="C225" s="44" t="s">
        <v>52</v>
      </c>
      <c r="D225" s="39" t="s">
        <v>53</v>
      </c>
      <c r="E225" s="39" t="s">
        <v>6</v>
      </c>
      <c r="F225" s="40" t="s">
        <v>3</v>
      </c>
      <c r="G225" s="45">
        <v>27</v>
      </c>
      <c r="H225" s="129"/>
      <c r="I225" s="160">
        <v>3</v>
      </c>
      <c r="J225" s="160"/>
      <c r="K225" s="129"/>
      <c r="L225" s="335"/>
      <c r="M225" s="283"/>
      <c r="N225" s="283"/>
      <c r="O225" s="284"/>
    </row>
    <row r="226" spans="1:15" ht="16.5" customHeight="1">
      <c r="A226" s="128" t="s">
        <v>105</v>
      </c>
      <c r="B226" s="136" t="s">
        <v>99</v>
      </c>
      <c r="C226" s="44" t="s">
        <v>52</v>
      </c>
      <c r="D226" s="39" t="s">
        <v>53</v>
      </c>
      <c r="E226" s="39" t="s">
        <v>9</v>
      </c>
      <c r="F226" s="40" t="s">
        <v>3</v>
      </c>
      <c r="G226" s="45">
        <v>26</v>
      </c>
      <c r="H226" s="140">
        <f>SUM(G223:G229)</f>
        <v>139</v>
      </c>
      <c r="I226" s="160">
        <v>2</v>
      </c>
      <c r="J226" s="160"/>
      <c r="K226" s="129" t="s">
        <v>135</v>
      </c>
      <c r="L226" s="335"/>
      <c r="M226" s="283"/>
      <c r="N226" s="283"/>
      <c r="O226" s="284"/>
    </row>
    <row r="227" spans="1:15" ht="16.5" customHeight="1">
      <c r="A227" s="128"/>
      <c r="B227" s="135" t="s">
        <v>99</v>
      </c>
      <c r="C227" s="44" t="s">
        <v>52</v>
      </c>
      <c r="D227" s="39" t="s">
        <v>53</v>
      </c>
      <c r="E227" s="39" t="s">
        <v>7</v>
      </c>
      <c r="F227" s="40" t="s">
        <v>3</v>
      </c>
      <c r="G227" s="45">
        <v>6</v>
      </c>
      <c r="H227" s="129"/>
      <c r="I227" s="160">
        <v>1</v>
      </c>
      <c r="J227" s="160"/>
      <c r="K227" s="129"/>
      <c r="L227" s="229"/>
      <c r="M227" s="313"/>
      <c r="N227" s="313"/>
      <c r="O227" s="314"/>
    </row>
    <row r="228" spans="1:15" ht="16.5" customHeight="1">
      <c r="A228" s="128"/>
      <c r="B228" s="135" t="s">
        <v>99</v>
      </c>
      <c r="C228" s="44" t="s">
        <v>52</v>
      </c>
      <c r="D228" s="39" t="s">
        <v>53</v>
      </c>
      <c r="E228" s="39" t="s">
        <v>10</v>
      </c>
      <c r="F228" s="40" t="s">
        <v>3</v>
      </c>
      <c r="G228" s="45">
        <v>10</v>
      </c>
      <c r="H228" s="129"/>
      <c r="I228" s="160">
        <v>1</v>
      </c>
      <c r="J228" s="160"/>
      <c r="K228" s="129"/>
      <c r="L228" s="229"/>
      <c r="M228" s="313"/>
      <c r="N228" s="313"/>
      <c r="O228" s="314"/>
    </row>
    <row r="229" spans="1:15" ht="16.5" customHeight="1" thickBot="1">
      <c r="A229" s="128"/>
      <c r="B229" s="135" t="s">
        <v>99</v>
      </c>
      <c r="C229" s="55" t="s">
        <v>52</v>
      </c>
      <c r="D229" s="56" t="s">
        <v>53</v>
      </c>
      <c r="E229" s="56" t="s">
        <v>10</v>
      </c>
      <c r="F229" s="41" t="s">
        <v>5</v>
      </c>
      <c r="G229" s="57">
        <v>60</v>
      </c>
      <c r="H229" s="147"/>
      <c r="I229" s="148"/>
      <c r="J229" s="148">
        <v>5</v>
      </c>
      <c r="K229" s="147"/>
      <c r="L229" s="228"/>
      <c r="M229" s="311"/>
      <c r="N229" s="311"/>
      <c r="O229" s="312"/>
    </row>
    <row r="230" spans="1:15" ht="16.5" customHeight="1" thickTop="1">
      <c r="A230" s="128"/>
      <c r="B230" s="133" t="s">
        <v>100</v>
      </c>
      <c r="C230" s="42" t="s">
        <v>54</v>
      </c>
      <c r="D230" s="37" t="s">
        <v>179</v>
      </c>
      <c r="E230" s="37" t="s">
        <v>2</v>
      </c>
      <c r="F230" s="38" t="s">
        <v>3</v>
      </c>
      <c r="G230" s="43">
        <v>0</v>
      </c>
      <c r="H230" s="127"/>
      <c r="I230" s="175">
        <v>0</v>
      </c>
      <c r="J230" s="175"/>
      <c r="K230" s="127"/>
      <c r="L230" s="227"/>
      <c r="M230" s="309"/>
      <c r="N230" s="309"/>
      <c r="O230" s="310"/>
    </row>
    <row r="231" spans="1:15" ht="16.5" customHeight="1">
      <c r="A231" s="128"/>
      <c r="B231" s="135" t="s">
        <v>100</v>
      </c>
      <c r="C231" s="44" t="s">
        <v>54</v>
      </c>
      <c r="D231" s="39" t="s">
        <v>179</v>
      </c>
      <c r="E231" s="39" t="s">
        <v>4</v>
      </c>
      <c r="F231" s="40" t="s">
        <v>3</v>
      </c>
      <c r="G231" s="45">
        <v>6</v>
      </c>
      <c r="H231" s="129"/>
      <c r="I231" s="160">
        <v>1</v>
      </c>
      <c r="J231" s="160"/>
      <c r="K231" s="129"/>
      <c r="L231" s="332" t="s">
        <v>217</v>
      </c>
      <c r="M231" s="261"/>
      <c r="N231" s="261"/>
      <c r="O231" s="262"/>
    </row>
    <row r="232" spans="1:15" ht="16.5" customHeight="1">
      <c r="A232" s="128"/>
      <c r="B232" s="136" t="s">
        <v>100</v>
      </c>
      <c r="C232" s="44" t="s">
        <v>54</v>
      </c>
      <c r="D232" s="39" t="s">
        <v>179</v>
      </c>
      <c r="E232" s="39" t="s">
        <v>6</v>
      </c>
      <c r="F232" s="40" t="s">
        <v>3</v>
      </c>
      <c r="G232" s="45">
        <v>22</v>
      </c>
      <c r="H232" s="129"/>
      <c r="I232" s="160">
        <v>2</v>
      </c>
      <c r="J232" s="160"/>
      <c r="K232" s="129"/>
      <c r="L232" s="332"/>
      <c r="M232" s="261"/>
      <c r="N232" s="261"/>
      <c r="O232" s="262"/>
    </row>
    <row r="233" spans="1:15" ht="16.5" customHeight="1">
      <c r="A233" s="128"/>
      <c r="B233" s="135" t="s">
        <v>100</v>
      </c>
      <c r="C233" s="44" t="s">
        <v>54</v>
      </c>
      <c r="D233" s="39" t="s">
        <v>179</v>
      </c>
      <c r="E233" s="39" t="s">
        <v>9</v>
      </c>
      <c r="F233" s="40" t="s">
        <v>3</v>
      </c>
      <c r="G233" s="45">
        <v>31</v>
      </c>
      <c r="H233" s="140">
        <f>SUM(G230:G235)</f>
        <v>85</v>
      </c>
      <c r="I233" s="160">
        <v>3</v>
      </c>
      <c r="J233" s="160"/>
      <c r="K233" s="129" t="s">
        <v>136</v>
      </c>
      <c r="L233" s="332"/>
      <c r="M233" s="261"/>
      <c r="N233" s="261"/>
      <c r="O233" s="262"/>
    </row>
    <row r="234" spans="1:15" ht="16.5" customHeight="1">
      <c r="A234" s="128"/>
      <c r="B234" s="135" t="s">
        <v>100</v>
      </c>
      <c r="C234" s="44" t="s">
        <v>54</v>
      </c>
      <c r="D234" s="39" t="s">
        <v>179</v>
      </c>
      <c r="E234" s="39" t="s">
        <v>7</v>
      </c>
      <c r="F234" s="40" t="s">
        <v>3</v>
      </c>
      <c r="G234" s="45">
        <v>14</v>
      </c>
      <c r="H234" s="129"/>
      <c r="I234" s="160">
        <v>1</v>
      </c>
      <c r="J234" s="160"/>
      <c r="K234" s="129"/>
      <c r="L234" s="229"/>
      <c r="M234" s="313"/>
      <c r="N234" s="313"/>
      <c r="O234" s="314"/>
    </row>
    <row r="235" spans="1:15" ht="16.5" customHeight="1" thickBot="1">
      <c r="A235" s="146"/>
      <c r="B235" s="141" t="s">
        <v>100</v>
      </c>
      <c r="C235" s="55" t="s">
        <v>54</v>
      </c>
      <c r="D235" s="56" t="s">
        <v>179</v>
      </c>
      <c r="E235" s="56" t="s">
        <v>10</v>
      </c>
      <c r="F235" s="41" t="s">
        <v>3</v>
      </c>
      <c r="G235" s="57">
        <v>12</v>
      </c>
      <c r="H235" s="147"/>
      <c r="I235" s="148">
        <v>1</v>
      </c>
      <c r="J235" s="148"/>
      <c r="K235" s="147"/>
      <c r="L235" s="228"/>
      <c r="M235" s="311"/>
      <c r="N235" s="311"/>
      <c r="O235" s="312"/>
    </row>
    <row r="236" spans="1:15" s="96" customFormat="1" ht="16.5" customHeight="1" thickTop="1">
      <c r="A236" s="105"/>
      <c r="B236" s="119" t="s">
        <v>101</v>
      </c>
      <c r="C236" s="11" t="s">
        <v>55</v>
      </c>
      <c r="D236" s="10" t="s">
        <v>56</v>
      </c>
      <c r="E236" s="37" t="s">
        <v>6</v>
      </c>
      <c r="F236" s="12" t="s">
        <v>3</v>
      </c>
      <c r="G236" s="13">
        <v>96</v>
      </c>
      <c r="H236" s="104"/>
      <c r="I236" s="171">
        <v>10</v>
      </c>
      <c r="J236" s="171"/>
      <c r="K236" s="104"/>
      <c r="L236" s="199"/>
      <c r="M236" s="259"/>
      <c r="N236" s="259"/>
      <c r="O236" s="260"/>
    </row>
    <row r="237" spans="1:15" s="96" customFormat="1" ht="16.5" customHeight="1">
      <c r="A237" s="105"/>
      <c r="B237" s="119" t="s">
        <v>101</v>
      </c>
      <c r="C237" s="14" t="s">
        <v>55</v>
      </c>
      <c r="D237" s="15" t="s">
        <v>56</v>
      </c>
      <c r="E237" s="39" t="s">
        <v>6</v>
      </c>
      <c r="F237" s="16" t="s">
        <v>5</v>
      </c>
      <c r="G237" s="17">
        <v>7</v>
      </c>
      <c r="H237" s="107"/>
      <c r="I237" s="117"/>
      <c r="J237" s="117">
        <v>1</v>
      </c>
      <c r="K237" s="107" t="s">
        <v>145</v>
      </c>
      <c r="L237" s="334" t="s">
        <v>222</v>
      </c>
      <c r="M237" s="269"/>
      <c r="N237" s="269"/>
      <c r="O237" s="270"/>
    </row>
    <row r="238" spans="1:15" s="96" customFormat="1" ht="16.5" customHeight="1">
      <c r="A238" s="105"/>
      <c r="B238" s="119" t="s">
        <v>101</v>
      </c>
      <c r="C238" s="14" t="s">
        <v>55</v>
      </c>
      <c r="D238" s="15" t="s">
        <v>56</v>
      </c>
      <c r="E238" s="39" t="s">
        <v>9</v>
      </c>
      <c r="F238" s="16" t="s">
        <v>3</v>
      </c>
      <c r="G238" s="17">
        <v>32</v>
      </c>
      <c r="H238" s="108"/>
      <c r="I238" s="117">
        <v>3</v>
      </c>
      <c r="J238" s="117"/>
      <c r="K238" s="107"/>
      <c r="L238" s="334"/>
      <c r="M238" s="269"/>
      <c r="N238" s="269"/>
      <c r="O238" s="270"/>
    </row>
    <row r="239" spans="1:15" s="96" customFormat="1" ht="16.5" customHeight="1" thickBot="1">
      <c r="A239" s="105" t="s">
        <v>69</v>
      </c>
      <c r="B239" s="119" t="s">
        <v>101</v>
      </c>
      <c r="C239" s="24" t="s">
        <v>55</v>
      </c>
      <c r="D239" s="25" t="s">
        <v>56</v>
      </c>
      <c r="E239" s="25" t="s">
        <v>9</v>
      </c>
      <c r="F239" s="26" t="s">
        <v>5</v>
      </c>
      <c r="G239" s="27">
        <v>12</v>
      </c>
      <c r="H239" s="112"/>
      <c r="I239" s="113"/>
      <c r="J239" s="113">
        <v>2</v>
      </c>
      <c r="K239" s="112"/>
      <c r="L239" s="230"/>
      <c r="M239" s="307"/>
      <c r="N239" s="307"/>
      <c r="O239" s="308"/>
    </row>
    <row r="240" spans="1:15" s="96" customFormat="1" ht="16.5" customHeight="1">
      <c r="A240" s="105"/>
      <c r="B240" s="130" t="s">
        <v>101</v>
      </c>
      <c r="C240" s="28" t="s">
        <v>55</v>
      </c>
      <c r="D240" s="29" t="s">
        <v>56</v>
      </c>
      <c r="E240" s="29" t="s">
        <v>2</v>
      </c>
      <c r="F240" s="30" t="s">
        <v>3</v>
      </c>
      <c r="G240" s="31">
        <v>3</v>
      </c>
      <c r="H240" s="107"/>
      <c r="I240" s="172">
        <v>1</v>
      </c>
      <c r="J240" s="172"/>
      <c r="K240" s="107"/>
      <c r="L240" s="231"/>
      <c r="M240" s="265"/>
      <c r="N240" s="265"/>
      <c r="O240" s="266"/>
    </row>
    <row r="241" spans="1:15" s="96" customFormat="1" ht="16.5" customHeight="1">
      <c r="A241" s="105"/>
      <c r="B241" s="119" t="s">
        <v>101</v>
      </c>
      <c r="C241" s="14" t="s">
        <v>55</v>
      </c>
      <c r="D241" s="15" t="s">
        <v>56</v>
      </c>
      <c r="E241" s="15" t="s">
        <v>2</v>
      </c>
      <c r="F241" s="16" t="s">
        <v>5</v>
      </c>
      <c r="G241" s="17">
        <v>6</v>
      </c>
      <c r="H241" s="108">
        <f>SUM(G236:G245)</f>
        <v>260</v>
      </c>
      <c r="I241" s="117"/>
      <c r="J241" s="117">
        <v>1</v>
      </c>
      <c r="K241" s="107"/>
      <c r="L241" s="332" t="s">
        <v>223</v>
      </c>
      <c r="M241" s="261"/>
      <c r="N241" s="261"/>
      <c r="O241" s="262"/>
    </row>
    <row r="242" spans="1:15" s="96" customFormat="1" ht="16.5" customHeight="1">
      <c r="A242" s="105"/>
      <c r="B242" s="119" t="s">
        <v>101</v>
      </c>
      <c r="C242" s="14" t="s">
        <v>55</v>
      </c>
      <c r="D242" s="15" t="s">
        <v>56</v>
      </c>
      <c r="E242" s="15" t="s">
        <v>4</v>
      </c>
      <c r="F242" s="16" t="s">
        <v>3</v>
      </c>
      <c r="G242" s="17">
        <v>36</v>
      </c>
      <c r="H242" s="107"/>
      <c r="I242" s="117">
        <v>3</v>
      </c>
      <c r="J242" s="117"/>
      <c r="K242" s="107"/>
      <c r="L242" s="335"/>
      <c r="M242" s="283"/>
      <c r="N242" s="283"/>
      <c r="O242" s="284"/>
    </row>
    <row r="243" spans="1:15" s="96" customFormat="1" ht="16.5" customHeight="1">
      <c r="A243" s="105"/>
      <c r="B243" s="119" t="s">
        <v>101</v>
      </c>
      <c r="C243" s="14" t="s">
        <v>55</v>
      </c>
      <c r="D243" s="15" t="s">
        <v>56</v>
      </c>
      <c r="E243" s="15" t="s">
        <v>4</v>
      </c>
      <c r="F243" s="16" t="s">
        <v>5</v>
      </c>
      <c r="G243" s="17">
        <v>10</v>
      </c>
      <c r="H243" s="107"/>
      <c r="I243" s="117"/>
      <c r="J243" s="117">
        <v>1</v>
      </c>
      <c r="K243" s="107" t="s">
        <v>146</v>
      </c>
      <c r="L243" s="335"/>
      <c r="M243" s="283"/>
      <c r="N243" s="283"/>
      <c r="O243" s="284"/>
    </row>
    <row r="244" spans="1:15" s="96" customFormat="1" ht="16.5" customHeight="1">
      <c r="A244" s="105"/>
      <c r="B244" s="119" t="s">
        <v>101</v>
      </c>
      <c r="C244" s="14" t="s">
        <v>55</v>
      </c>
      <c r="D244" s="15" t="s">
        <v>56</v>
      </c>
      <c r="E244" s="15" t="s">
        <v>7</v>
      </c>
      <c r="F244" s="16" t="s">
        <v>3</v>
      </c>
      <c r="G244" s="17">
        <v>42</v>
      </c>
      <c r="H244" s="107"/>
      <c r="I244" s="117">
        <v>3</v>
      </c>
      <c r="J244" s="117"/>
      <c r="K244" s="107"/>
      <c r="L244" s="250"/>
      <c r="M244" s="261"/>
      <c r="N244" s="261"/>
      <c r="O244" s="262"/>
    </row>
    <row r="245" spans="1:15" s="96" customFormat="1" ht="16.5" customHeight="1" thickBot="1">
      <c r="A245" s="105"/>
      <c r="B245" s="119" t="s">
        <v>101</v>
      </c>
      <c r="C245" s="67" t="s">
        <v>55</v>
      </c>
      <c r="D245" s="68" t="s">
        <v>56</v>
      </c>
      <c r="E245" s="68" t="s">
        <v>7</v>
      </c>
      <c r="F245" s="69" t="s">
        <v>5</v>
      </c>
      <c r="G245" s="70">
        <v>16</v>
      </c>
      <c r="H245" s="161"/>
      <c r="I245" s="162"/>
      <c r="J245" s="162">
        <v>2</v>
      </c>
      <c r="K245" s="161"/>
      <c r="L245" s="204"/>
      <c r="M245" s="263"/>
      <c r="N245" s="263"/>
      <c r="O245" s="264"/>
    </row>
    <row r="246" spans="1:15" s="96" customFormat="1" ht="16.5" customHeight="1" thickTop="1">
      <c r="A246" s="105"/>
      <c r="B246" s="121" t="s">
        <v>102</v>
      </c>
      <c r="C246" s="11" t="s">
        <v>57</v>
      </c>
      <c r="D246" s="10" t="s">
        <v>58</v>
      </c>
      <c r="E246" s="37" t="s">
        <v>2</v>
      </c>
      <c r="F246" s="38" t="s">
        <v>3</v>
      </c>
      <c r="G246" s="13">
        <v>4</v>
      </c>
      <c r="H246" s="149"/>
      <c r="I246" s="180">
        <v>1</v>
      </c>
      <c r="J246" s="180"/>
      <c r="K246" s="149"/>
      <c r="L246" s="216"/>
      <c r="M246" s="267"/>
      <c r="N246" s="267"/>
      <c r="O246" s="268"/>
    </row>
    <row r="247" spans="1:15" s="96" customFormat="1" ht="16.5" customHeight="1">
      <c r="A247" s="105"/>
      <c r="B247" s="119" t="s">
        <v>102</v>
      </c>
      <c r="C247" s="14" t="s">
        <v>57</v>
      </c>
      <c r="D247" s="15" t="s">
        <v>58</v>
      </c>
      <c r="E247" s="39" t="s">
        <v>4</v>
      </c>
      <c r="F247" s="40" t="s">
        <v>3</v>
      </c>
      <c r="G247" s="17">
        <v>21</v>
      </c>
      <c r="H247" s="184"/>
      <c r="I247" s="109">
        <v>2</v>
      </c>
      <c r="J247" s="109"/>
      <c r="K247" s="184"/>
      <c r="L247" s="330" t="s">
        <v>224</v>
      </c>
      <c r="M247" s="261"/>
      <c r="N247" s="261"/>
      <c r="O247" s="262"/>
    </row>
    <row r="248" spans="1:15" s="96" customFormat="1" ht="16.5" customHeight="1">
      <c r="A248" s="105"/>
      <c r="B248" s="106" t="s">
        <v>102</v>
      </c>
      <c r="C248" s="14" t="s">
        <v>57</v>
      </c>
      <c r="D248" s="15" t="s">
        <v>58</v>
      </c>
      <c r="E248" s="15" t="s">
        <v>6</v>
      </c>
      <c r="F248" s="40" t="s">
        <v>3</v>
      </c>
      <c r="G248" s="17">
        <v>29</v>
      </c>
      <c r="H248" s="108">
        <f>SUM(G246:G250)</f>
        <v>88</v>
      </c>
      <c r="I248" s="109">
        <v>3</v>
      </c>
      <c r="J248" s="109"/>
      <c r="K248" s="184" t="s">
        <v>137</v>
      </c>
      <c r="L248" s="344"/>
      <c r="M248" s="283"/>
      <c r="N248" s="283"/>
      <c r="O248" s="284"/>
    </row>
    <row r="249" spans="1:15" s="96" customFormat="1" ht="16.5" customHeight="1">
      <c r="A249" s="105"/>
      <c r="B249" s="119" t="s">
        <v>102</v>
      </c>
      <c r="C249" s="14" t="s">
        <v>57</v>
      </c>
      <c r="D249" s="15" t="s">
        <v>58</v>
      </c>
      <c r="E249" s="15" t="s">
        <v>9</v>
      </c>
      <c r="F249" s="40" t="s">
        <v>3</v>
      </c>
      <c r="G249" s="17">
        <v>16</v>
      </c>
      <c r="H249" s="184"/>
      <c r="I249" s="109">
        <v>2</v>
      </c>
      <c r="J249" s="109"/>
      <c r="K249" s="184"/>
      <c r="L249" s="344"/>
      <c r="M249" s="283"/>
      <c r="N249" s="283"/>
      <c r="O249" s="284"/>
    </row>
    <row r="250" spans="1:15" s="96" customFormat="1" ht="16.5" customHeight="1" thickBot="1">
      <c r="A250" s="163"/>
      <c r="B250" s="164" t="s">
        <v>102</v>
      </c>
      <c r="C250" s="71" t="s">
        <v>57</v>
      </c>
      <c r="D250" s="72" t="s">
        <v>58</v>
      </c>
      <c r="E250" s="72" t="s">
        <v>7</v>
      </c>
      <c r="F250" s="73" t="s">
        <v>3</v>
      </c>
      <c r="G250" s="74">
        <v>18</v>
      </c>
      <c r="H250" s="165"/>
      <c r="I250" s="166">
        <v>2</v>
      </c>
      <c r="J250" s="166"/>
      <c r="K250" s="165"/>
      <c r="L250" s="232"/>
      <c r="M250" s="315"/>
      <c r="N250" s="315"/>
      <c r="O250" s="316"/>
    </row>
    <row r="251" spans="1:12" s="96" customFormat="1" ht="16.5" customHeight="1" hidden="1" thickTop="1">
      <c r="A251" s="75"/>
      <c r="B251" s="76"/>
      <c r="C251" s="77"/>
      <c r="D251" s="9"/>
      <c r="E251" s="9"/>
      <c r="F251" s="78"/>
      <c r="G251" s="79">
        <f>SUM(G2:G250)</f>
        <v>4357</v>
      </c>
      <c r="H251" s="75">
        <f>SUM(H2:H250)</f>
        <v>4357</v>
      </c>
      <c r="I251" s="75"/>
      <c r="J251" s="75"/>
      <c r="K251" s="75"/>
      <c r="L251" s="98"/>
    </row>
    <row r="252" spans="1:15" s="83" customFormat="1" ht="12.75" hidden="1" thickTop="1">
      <c r="A252" s="80"/>
      <c r="B252" s="81"/>
      <c r="C252" s="80"/>
      <c r="D252" s="82"/>
      <c r="E252" s="82"/>
      <c r="G252" s="80"/>
      <c r="H252" s="80"/>
      <c r="I252" s="80"/>
      <c r="J252" s="80"/>
      <c r="L252" s="99"/>
      <c r="M252" s="95"/>
      <c r="N252" s="95"/>
      <c r="O252" s="95"/>
    </row>
    <row r="253" spans="1:15" s="83" customFormat="1" ht="13.5" customHeight="1" hidden="1" thickTop="1">
      <c r="A253" s="80"/>
      <c r="B253" s="81"/>
      <c r="C253" s="80"/>
      <c r="D253" s="82"/>
      <c r="E253" s="84" t="s">
        <v>2</v>
      </c>
      <c r="F253" s="38" t="s">
        <v>3</v>
      </c>
      <c r="G253" s="43">
        <f>G246+G240+G230+G223+G218+G208+G196+G184+G179+G174+G169+G164+G159+G154+G145+G140+G135+G130+G125+G120+G111+G106+G101+G93+G88+G83+G77+G72+G67+G62+G56+G46+G41+G36+G26+G14+G2</f>
        <v>147</v>
      </c>
      <c r="H253" s="340">
        <f>SUM(G253:G254)</f>
        <v>266</v>
      </c>
      <c r="I253" s="80"/>
      <c r="J253" s="80"/>
      <c r="L253" s="99"/>
      <c r="M253" s="329"/>
      <c r="N253" s="95"/>
      <c r="O253" s="95"/>
    </row>
    <row r="254" spans="1:15" s="83" customFormat="1" ht="13.5" customHeight="1" hidden="1" thickBot="1">
      <c r="A254" s="80"/>
      <c r="B254" s="81"/>
      <c r="C254" s="80"/>
      <c r="D254" s="82"/>
      <c r="E254" s="85" t="s">
        <v>2</v>
      </c>
      <c r="F254" s="41" t="s">
        <v>5</v>
      </c>
      <c r="G254" s="57">
        <f>G241+G209+G197+G185+G155+G121+G94+G47+G27+G15+G3</f>
        <v>119</v>
      </c>
      <c r="H254" s="341"/>
      <c r="I254" s="80"/>
      <c r="J254" s="80"/>
      <c r="L254" s="99"/>
      <c r="M254" s="329"/>
      <c r="N254" s="95"/>
      <c r="O254" s="95"/>
    </row>
    <row r="255" spans="1:15" s="83" customFormat="1" ht="12.75" hidden="1" thickTop="1">
      <c r="A255" s="80"/>
      <c r="B255" s="81"/>
      <c r="C255" s="80"/>
      <c r="D255" s="82"/>
      <c r="E255" s="82"/>
      <c r="G255" s="80"/>
      <c r="H255" s="80"/>
      <c r="I255" s="80"/>
      <c r="J255" s="80"/>
      <c r="L255" s="99"/>
      <c r="M255" s="95"/>
      <c r="N255" s="95"/>
      <c r="O255" s="95"/>
    </row>
    <row r="256" spans="1:15" s="83" customFormat="1" ht="13.5" customHeight="1" hidden="1" thickTop="1">
      <c r="A256" s="80"/>
      <c r="B256" s="81"/>
      <c r="C256" s="80"/>
      <c r="D256" s="82"/>
      <c r="E256" s="84" t="s">
        <v>4</v>
      </c>
      <c r="F256" s="38" t="s">
        <v>3</v>
      </c>
      <c r="G256" s="43">
        <f>G247+G242+G231+G224+G219+G210+G202+G186+G180+G175+G170+G165+G160+G150+G146+G141+G136+G131+G126+G116+G112+G107+G102+G95+G89+G84+G78+G73+G68+G63+G57+G52+G42+G37+G30+G16+G4</f>
        <v>541</v>
      </c>
      <c r="H256" s="340">
        <f>SUM(G256:G257)</f>
        <v>756</v>
      </c>
      <c r="I256" s="80"/>
      <c r="J256" s="80"/>
      <c r="L256" s="99"/>
      <c r="M256" s="329"/>
      <c r="N256" s="95"/>
      <c r="O256" s="95"/>
    </row>
    <row r="257" spans="1:15" s="83" customFormat="1" ht="13.5" customHeight="1" hidden="1" thickBot="1">
      <c r="A257" s="80"/>
      <c r="B257" s="81"/>
      <c r="C257" s="80"/>
      <c r="D257" s="82"/>
      <c r="E257" s="85" t="s">
        <v>4</v>
      </c>
      <c r="F257" s="41" t="s">
        <v>5</v>
      </c>
      <c r="G257" s="57">
        <f>G243+G211+G203+G187+G151+G117+G96+G53+G31+G17+G5</f>
        <v>215</v>
      </c>
      <c r="H257" s="341"/>
      <c r="I257" s="80"/>
      <c r="J257" s="80"/>
      <c r="L257" s="99"/>
      <c r="M257" s="329"/>
      <c r="N257" s="95"/>
      <c r="O257" s="95"/>
    </row>
    <row r="258" spans="1:15" s="83" customFormat="1" ht="13.5" customHeight="1" hidden="1" thickBot="1" thickTop="1">
      <c r="A258" s="80"/>
      <c r="B258" s="81"/>
      <c r="C258" s="80"/>
      <c r="D258" s="82"/>
      <c r="E258" s="82"/>
      <c r="G258" s="80"/>
      <c r="H258" s="80"/>
      <c r="I258" s="80"/>
      <c r="J258" s="80"/>
      <c r="L258" s="99"/>
      <c r="M258" s="329"/>
      <c r="N258" s="95"/>
      <c r="O258" s="95"/>
    </row>
    <row r="259" spans="1:15" s="83" customFormat="1" ht="13.5" customHeight="1" hidden="1" thickTop="1">
      <c r="A259" s="80"/>
      <c r="B259" s="81"/>
      <c r="C259" s="80"/>
      <c r="D259" s="82"/>
      <c r="E259" s="84" t="s">
        <v>6</v>
      </c>
      <c r="F259" s="38" t="s">
        <v>3</v>
      </c>
      <c r="G259" s="43">
        <f>G248+G236+G232+G225+G220+G214+G204+G188+G181+G176+G171+G166+G161+G152+G147+G142+G137+G132+G127+G122+G113+G108+G103+G97+G90+G85+G79+G74+G69+G64+G58+G48+G43+G38+G32+G22+G6</f>
        <v>968</v>
      </c>
      <c r="H259" s="340">
        <f>SUM(G259:G260)</f>
        <v>1069</v>
      </c>
      <c r="I259" s="80"/>
      <c r="J259" s="80"/>
      <c r="L259" s="99"/>
      <c r="M259" s="329"/>
      <c r="N259" s="95"/>
      <c r="O259" s="95"/>
    </row>
    <row r="260" spans="1:15" s="83" customFormat="1" ht="13.5" customHeight="1" hidden="1" thickBot="1">
      <c r="A260" s="80"/>
      <c r="B260" s="81"/>
      <c r="C260" s="80"/>
      <c r="D260" s="82"/>
      <c r="E260" s="85" t="s">
        <v>6</v>
      </c>
      <c r="F260" s="41" t="s">
        <v>5</v>
      </c>
      <c r="G260" s="57">
        <f>G237+G215+G205+G189+G153+G123+G98+G49+G33+G23+G7</f>
        <v>101</v>
      </c>
      <c r="H260" s="341"/>
      <c r="I260" s="80"/>
      <c r="J260" s="80"/>
      <c r="L260" s="99"/>
      <c r="M260" s="329"/>
      <c r="N260" s="95"/>
      <c r="O260" s="95"/>
    </row>
    <row r="261" spans="1:15" s="83" customFormat="1" ht="13.5" customHeight="1" hidden="1" thickBot="1" thickTop="1">
      <c r="A261" s="80"/>
      <c r="B261" s="81"/>
      <c r="C261" s="80"/>
      <c r="D261" s="82"/>
      <c r="E261" s="82"/>
      <c r="G261" s="80"/>
      <c r="H261" s="80"/>
      <c r="I261" s="80"/>
      <c r="J261" s="80"/>
      <c r="L261" s="99"/>
      <c r="M261" s="329"/>
      <c r="N261" s="95"/>
      <c r="O261" s="95"/>
    </row>
    <row r="262" spans="1:15" s="83" customFormat="1" ht="13.5" customHeight="1" hidden="1" thickTop="1">
      <c r="A262" s="80"/>
      <c r="B262" s="81"/>
      <c r="C262" s="80"/>
      <c r="D262" s="82"/>
      <c r="E262" s="84" t="s">
        <v>9</v>
      </c>
      <c r="F262" s="38" t="s">
        <v>3</v>
      </c>
      <c r="G262" s="43">
        <f>G249+G238+G233+G226+G221+G216+G198+G190+G182+G177+G172+G167+G162+G156+G148+G143+G138+G133+G128+G124+G114+G109+G104+G99+G91+G86+G80+G75+G70+G65+G59+G54+G44+G39+G28+G20+G8</f>
        <v>984</v>
      </c>
      <c r="H262" s="340">
        <f>SUM(G262:G263)</f>
        <v>1223</v>
      </c>
      <c r="I262" s="80"/>
      <c r="J262" s="80"/>
      <c r="L262" s="99"/>
      <c r="M262" s="329"/>
      <c r="N262" s="95"/>
      <c r="O262" s="95"/>
    </row>
    <row r="263" spans="1:15" s="83" customFormat="1" ht="13.5" customHeight="1" hidden="1" thickBot="1">
      <c r="A263" s="80"/>
      <c r="B263" s="81"/>
      <c r="C263" s="80"/>
      <c r="D263" s="82"/>
      <c r="E263" s="85" t="s">
        <v>9</v>
      </c>
      <c r="F263" s="41" t="s">
        <v>5</v>
      </c>
      <c r="G263" s="57">
        <f>G239+G217+G199+G191+G55+G29+G21+G9</f>
        <v>239</v>
      </c>
      <c r="H263" s="341"/>
      <c r="I263" s="80"/>
      <c r="J263" s="80"/>
      <c r="L263" s="99"/>
      <c r="M263" s="329"/>
      <c r="N263" s="95"/>
      <c r="O263" s="95"/>
    </row>
    <row r="264" spans="1:15" s="83" customFormat="1" ht="13.5" customHeight="1" hidden="1" thickBot="1" thickTop="1">
      <c r="A264" s="80"/>
      <c r="B264" s="81"/>
      <c r="C264" s="80"/>
      <c r="D264" s="82"/>
      <c r="E264" s="9"/>
      <c r="F264" s="78"/>
      <c r="G264" s="86"/>
      <c r="H264" s="87"/>
      <c r="I264" s="80"/>
      <c r="J264" s="80"/>
      <c r="L264" s="99"/>
      <c r="M264" s="329"/>
      <c r="N264" s="95"/>
      <c r="O264" s="95"/>
    </row>
    <row r="265" spans="1:15" s="83" customFormat="1" ht="13.5" customHeight="1" hidden="1" thickTop="1">
      <c r="A265" s="80"/>
      <c r="B265" s="81"/>
      <c r="C265" s="80"/>
      <c r="D265" s="82"/>
      <c r="E265" s="84" t="s">
        <v>7</v>
      </c>
      <c r="F265" s="38" t="s">
        <v>3</v>
      </c>
      <c r="G265" s="88">
        <f>G250+G244+G234+G227+G222+G212+G206+G192+G183+G178+G173+G168+G163+G157+G149+G144+G139+G134+G129+G118+G115+G110+G105+G100+G92+G87+G81+G76+G71+G66+G60+G50+G45+G40+G34+G18+G10</f>
        <v>630</v>
      </c>
      <c r="H265" s="342">
        <f>SUM(G265:G266)</f>
        <v>904</v>
      </c>
      <c r="I265" s="80"/>
      <c r="J265" s="80"/>
      <c r="L265" s="99"/>
      <c r="M265" s="95"/>
      <c r="N265" s="95"/>
      <c r="O265" s="95"/>
    </row>
    <row r="266" spans="1:15" s="83" customFormat="1" ht="13.5" customHeight="1" hidden="1" thickBot="1">
      <c r="A266" s="80"/>
      <c r="B266" s="81"/>
      <c r="C266" s="80"/>
      <c r="D266" s="82"/>
      <c r="E266" s="85" t="s">
        <v>7</v>
      </c>
      <c r="F266" s="41" t="s">
        <v>5</v>
      </c>
      <c r="G266" s="89">
        <f>G245+G213+G207+G193+G158+G119+G51+G35+G19+G11</f>
        <v>274</v>
      </c>
      <c r="H266" s="343"/>
      <c r="I266" s="80"/>
      <c r="J266" s="80"/>
      <c r="L266" s="99"/>
      <c r="M266" s="95"/>
      <c r="N266" s="95"/>
      <c r="O266" s="95"/>
    </row>
    <row r="267" spans="1:15" s="83" customFormat="1" ht="13.5" customHeight="1" hidden="1" thickBot="1" thickTop="1">
      <c r="A267" s="80"/>
      <c r="B267" s="81"/>
      <c r="C267" s="80"/>
      <c r="D267" s="82"/>
      <c r="E267" s="9"/>
      <c r="F267" s="78"/>
      <c r="G267" s="86"/>
      <c r="H267" s="87"/>
      <c r="I267" s="80"/>
      <c r="J267" s="80"/>
      <c r="L267" s="99"/>
      <c r="M267" s="329"/>
      <c r="N267" s="95"/>
      <c r="O267" s="95"/>
    </row>
    <row r="268" spans="1:15" s="83" customFormat="1" ht="12.75" hidden="1" thickTop="1">
      <c r="A268" s="80"/>
      <c r="B268" s="81"/>
      <c r="C268" s="80"/>
      <c r="D268" s="82"/>
      <c r="E268" s="84" t="s">
        <v>10</v>
      </c>
      <c r="F268" s="38" t="s">
        <v>3</v>
      </c>
      <c r="G268" s="43">
        <f>G235+G228+G200+G194+G82+G61+G24+G12</f>
        <v>55</v>
      </c>
      <c r="H268" s="340">
        <f>SUM(G268:G269)</f>
        <v>139</v>
      </c>
      <c r="I268" s="80"/>
      <c r="J268" s="80"/>
      <c r="L268" s="99"/>
      <c r="M268" s="329"/>
      <c r="N268" s="95"/>
      <c r="O268" s="95"/>
    </row>
    <row r="269" spans="1:15" s="83" customFormat="1" ht="13.5" hidden="1" thickBot="1" thickTop="1">
      <c r="A269" s="80"/>
      <c r="B269" s="81"/>
      <c r="C269" s="80"/>
      <c r="D269" s="82"/>
      <c r="E269" s="85" t="s">
        <v>10</v>
      </c>
      <c r="F269" s="41" t="s">
        <v>5</v>
      </c>
      <c r="G269" s="57">
        <f>G229+G201+G195+G25+G13</f>
        <v>84</v>
      </c>
      <c r="H269" s="341"/>
      <c r="I269" s="80"/>
      <c r="J269" s="80"/>
      <c r="L269" s="99"/>
      <c r="M269" s="329"/>
      <c r="N269" s="95"/>
      <c r="O269" s="95"/>
    </row>
    <row r="270" spans="1:15" s="83" customFormat="1" ht="12.75" hidden="1" thickTop="1">
      <c r="A270" s="80"/>
      <c r="B270" s="81"/>
      <c r="C270" s="80"/>
      <c r="D270" s="82"/>
      <c r="E270" s="82"/>
      <c r="G270" s="80"/>
      <c r="H270" s="80"/>
      <c r="I270" s="80"/>
      <c r="J270" s="80"/>
      <c r="L270" s="99"/>
      <c r="M270" s="329"/>
      <c r="N270" s="95"/>
      <c r="O270" s="95"/>
    </row>
    <row r="271" spans="1:15" s="83" customFormat="1" ht="12.75" hidden="1" thickTop="1">
      <c r="A271" s="80"/>
      <c r="B271" s="81"/>
      <c r="C271" s="80"/>
      <c r="D271" s="82"/>
      <c r="E271" s="336" t="s">
        <v>160</v>
      </c>
      <c r="F271" s="38" t="s">
        <v>3</v>
      </c>
      <c r="G271" s="90">
        <f>G253+G256+G259+G262+G265+G268</f>
        <v>3325</v>
      </c>
      <c r="H271" s="338">
        <f>H253+H256+H259+H262+H265+H268</f>
        <v>4357</v>
      </c>
      <c r="I271" s="80"/>
      <c r="J271" s="80"/>
      <c r="L271" s="99"/>
      <c r="M271" s="329"/>
      <c r="N271" s="95"/>
      <c r="O271" s="95"/>
    </row>
    <row r="272" spans="1:15" s="83" customFormat="1" ht="13.5" hidden="1" thickBot="1" thickTop="1">
      <c r="A272" s="80"/>
      <c r="B272" s="81"/>
      <c r="C272" s="80"/>
      <c r="D272" s="82"/>
      <c r="E272" s="337"/>
      <c r="F272" s="41" t="s">
        <v>5</v>
      </c>
      <c r="G272" s="91">
        <f>G254+G257+G260+G263+G269</f>
        <v>758</v>
      </c>
      <c r="H272" s="339"/>
      <c r="I272" s="80"/>
      <c r="J272" s="80"/>
      <c r="L272" s="99"/>
      <c r="M272" s="329"/>
      <c r="N272" s="95"/>
      <c r="O272" s="95"/>
    </row>
    <row r="273" spans="1:13" ht="12.75" thickTop="1">
      <c r="A273" s="80"/>
      <c r="B273" s="81"/>
      <c r="C273" s="80"/>
      <c r="D273" s="82"/>
      <c r="E273" s="82"/>
      <c r="F273" s="83"/>
      <c r="M273" s="329"/>
    </row>
    <row r="274" spans="1:13" ht="12">
      <c r="A274" s="80"/>
      <c r="B274" s="81"/>
      <c r="C274" s="80"/>
      <c r="D274" s="82"/>
      <c r="E274" s="82"/>
      <c r="F274" s="83"/>
      <c r="M274" s="329"/>
    </row>
    <row r="275" ht="12">
      <c r="M275" s="329"/>
    </row>
    <row r="276" ht="12">
      <c r="M276" s="329"/>
    </row>
    <row r="277" ht="12">
      <c r="M277" s="329"/>
    </row>
    <row r="278" ht="12">
      <c r="M278" s="329"/>
    </row>
    <row r="279" ht="12">
      <c r="M279" s="329"/>
    </row>
    <row r="280" ht="12">
      <c r="M280" s="329"/>
    </row>
    <row r="281" ht="12">
      <c r="M281" s="329"/>
    </row>
    <row r="282" ht="12">
      <c r="M282" s="329"/>
    </row>
    <row r="283" ht="12">
      <c r="M283" s="329"/>
    </row>
    <row r="284" ht="12">
      <c r="M284" s="329"/>
    </row>
    <row r="285" ht="12">
      <c r="M285" s="329"/>
    </row>
    <row r="286" ht="12">
      <c r="M286" s="329"/>
    </row>
    <row r="287" ht="12">
      <c r="M287" s="329"/>
    </row>
    <row r="288" ht="12">
      <c r="M288" s="329"/>
    </row>
    <row r="289" ht="12">
      <c r="M289" s="329"/>
    </row>
    <row r="290" ht="12">
      <c r="M290" s="329"/>
    </row>
    <row r="291" ht="12">
      <c r="M291" s="329"/>
    </row>
    <row r="292" ht="12">
      <c r="M292" s="329"/>
    </row>
    <row r="293" ht="12">
      <c r="M293" s="329"/>
    </row>
    <row r="294" ht="12">
      <c r="M294" s="329"/>
    </row>
    <row r="295" ht="12">
      <c r="M295" s="329"/>
    </row>
    <row r="296" ht="12">
      <c r="M296" s="329"/>
    </row>
    <row r="297" ht="12">
      <c r="M297" s="329"/>
    </row>
    <row r="298" ht="12">
      <c r="M298" s="329"/>
    </row>
    <row r="299" ht="12">
      <c r="M299" s="329"/>
    </row>
    <row r="300" ht="12">
      <c r="M300" s="329"/>
    </row>
    <row r="301" ht="12">
      <c r="M301" s="329"/>
    </row>
    <row r="302" ht="12">
      <c r="M302" s="329"/>
    </row>
    <row r="303" ht="12">
      <c r="M303" s="329"/>
    </row>
    <row r="304" ht="12">
      <c r="M304" s="329"/>
    </row>
    <row r="305" ht="12">
      <c r="M305" s="329"/>
    </row>
    <row r="306" ht="12">
      <c r="M306" s="329"/>
    </row>
    <row r="307" ht="12">
      <c r="M307" s="329"/>
    </row>
    <row r="308" ht="12">
      <c r="M308" s="329"/>
    </row>
    <row r="309" ht="12">
      <c r="M309" s="329"/>
    </row>
    <row r="310" ht="12">
      <c r="M310" s="329"/>
    </row>
    <row r="311" ht="12">
      <c r="M311" s="329"/>
    </row>
    <row r="312" ht="12">
      <c r="M312" s="329"/>
    </row>
    <row r="313" ht="12">
      <c r="M313" s="329"/>
    </row>
    <row r="314" ht="12">
      <c r="M314" s="329"/>
    </row>
    <row r="315" ht="12">
      <c r="M315" s="329"/>
    </row>
    <row r="316" ht="12">
      <c r="M316" s="329"/>
    </row>
    <row r="317" ht="12">
      <c r="M317" s="329"/>
    </row>
    <row r="318" ht="12">
      <c r="M318" s="329"/>
    </row>
    <row r="319" ht="12">
      <c r="M319" s="329"/>
    </row>
    <row r="320" ht="12">
      <c r="M320" s="329"/>
    </row>
    <row r="321" ht="12">
      <c r="M321" s="329"/>
    </row>
    <row r="322" ht="12">
      <c r="M322" s="329"/>
    </row>
    <row r="323" ht="12">
      <c r="M323" s="329"/>
    </row>
    <row r="324" ht="12">
      <c r="M324" s="329"/>
    </row>
    <row r="325" ht="12">
      <c r="M325" s="329"/>
    </row>
    <row r="326" ht="12">
      <c r="M326" s="329"/>
    </row>
    <row r="327" ht="12">
      <c r="M327" s="329"/>
    </row>
    <row r="328" ht="12">
      <c r="M328" s="329"/>
    </row>
    <row r="329" ht="12">
      <c r="M329" s="329"/>
    </row>
    <row r="330" ht="12">
      <c r="M330" s="329"/>
    </row>
    <row r="331" ht="12">
      <c r="M331" s="329"/>
    </row>
    <row r="332" ht="12">
      <c r="M332" s="329"/>
    </row>
    <row r="333" ht="12">
      <c r="M333" s="329"/>
    </row>
    <row r="334" ht="12">
      <c r="M334" s="329"/>
    </row>
    <row r="335" ht="12">
      <c r="M335" s="329"/>
    </row>
    <row r="336" ht="12">
      <c r="M336" s="329"/>
    </row>
    <row r="337" ht="12">
      <c r="M337" s="329"/>
    </row>
    <row r="338" ht="12">
      <c r="M338" s="329"/>
    </row>
    <row r="339" ht="12">
      <c r="M339" s="329"/>
    </row>
    <row r="340" ht="12">
      <c r="M340" s="329"/>
    </row>
    <row r="341" ht="12">
      <c r="M341" s="329"/>
    </row>
    <row r="342" ht="12">
      <c r="M342" s="329"/>
    </row>
    <row r="343" ht="12">
      <c r="M343" s="329"/>
    </row>
    <row r="344" ht="12">
      <c r="M344" s="329"/>
    </row>
    <row r="345" ht="12">
      <c r="M345" s="329"/>
    </row>
    <row r="346" ht="12">
      <c r="M346" s="329"/>
    </row>
    <row r="347" ht="12">
      <c r="M347" s="329"/>
    </row>
    <row r="348" ht="12">
      <c r="M348" s="329"/>
    </row>
    <row r="349" ht="12">
      <c r="M349" s="329"/>
    </row>
    <row r="350" ht="12">
      <c r="M350" s="329"/>
    </row>
    <row r="351" ht="12">
      <c r="M351" s="329"/>
    </row>
    <row r="352" ht="12">
      <c r="M352" s="329"/>
    </row>
    <row r="353" ht="12">
      <c r="M353" s="329"/>
    </row>
    <row r="354" ht="12">
      <c r="M354" s="329"/>
    </row>
    <row r="355" ht="12">
      <c r="M355" s="329"/>
    </row>
    <row r="356" ht="12">
      <c r="M356" s="329"/>
    </row>
    <row r="357" ht="12">
      <c r="M357" s="329"/>
    </row>
    <row r="358" ht="12">
      <c r="M358" s="329"/>
    </row>
    <row r="359" ht="12">
      <c r="M359" s="329"/>
    </row>
    <row r="360" ht="12">
      <c r="M360" s="329"/>
    </row>
    <row r="361" ht="12">
      <c r="M361" s="329"/>
    </row>
    <row r="362" ht="12">
      <c r="M362" s="329"/>
    </row>
    <row r="363" ht="12">
      <c r="M363" s="329"/>
    </row>
    <row r="1466" ht="12">
      <c r="M1466" s="95"/>
    </row>
  </sheetData>
  <sheetProtection sheet="1" objects="1" scenarios="1"/>
  <mergeCells count="51">
    <mergeCell ref="L7:L9"/>
    <mergeCell ref="L37:L39"/>
    <mergeCell ref="L42:L44"/>
    <mergeCell ref="L96:L98"/>
    <mergeCell ref="L84:L86"/>
    <mergeCell ref="L68:L70"/>
    <mergeCell ref="L20:L21"/>
    <mergeCell ref="L15:L17"/>
    <mergeCell ref="L53:L54"/>
    <mergeCell ref="L57:L59"/>
    <mergeCell ref="L26:L29"/>
    <mergeCell ref="L30:L35"/>
    <mergeCell ref="L18:L19"/>
    <mergeCell ref="L23:L25"/>
    <mergeCell ref="L102:L104"/>
    <mergeCell ref="L107:L109"/>
    <mergeCell ref="L78:L80"/>
    <mergeCell ref="L89:L91"/>
    <mergeCell ref="L151:L152"/>
    <mergeCell ref="L146:L148"/>
    <mergeCell ref="L136:L138"/>
    <mergeCell ref="L141:L143"/>
    <mergeCell ref="L121:L123"/>
    <mergeCell ref="L117:L118"/>
    <mergeCell ref="L112:L113"/>
    <mergeCell ref="L126:L128"/>
    <mergeCell ref="E271:E272"/>
    <mergeCell ref="H271:H272"/>
    <mergeCell ref="L224:L226"/>
    <mergeCell ref="H268:H269"/>
    <mergeCell ref="L219:L221"/>
    <mergeCell ref="H265:H266"/>
    <mergeCell ref="H256:H257"/>
    <mergeCell ref="H259:H260"/>
    <mergeCell ref="L241:L243"/>
    <mergeCell ref="L231:L233"/>
    <mergeCell ref="L237:L238"/>
    <mergeCell ref="H262:H263"/>
    <mergeCell ref="H253:H254"/>
    <mergeCell ref="L247:L249"/>
    <mergeCell ref="L180:L182"/>
    <mergeCell ref="L189:L191"/>
    <mergeCell ref="L198:L200"/>
    <mergeCell ref="L215:L216"/>
    <mergeCell ref="L131:L133"/>
    <mergeCell ref="L170:L172"/>
    <mergeCell ref="L203:L205"/>
    <mergeCell ref="L210:L212"/>
    <mergeCell ref="L175:L177"/>
    <mergeCell ref="L165:L167"/>
    <mergeCell ref="L155:L157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geOrder="overThenDown" paperSize="9" scale="60" r:id="rId1"/>
  <headerFooter>
    <oddHeader xml:space="preserve">&amp;CΕξετάσεις Κρατικού Πιστοποιητικού Γλωσσομάθειας περιόδου 2022Β - Στοιχεία/Ηχητικά Εξεταστικών Κέντρων </oddHeader>
    <oddFooter>&amp;C&amp;P από &amp;N</oddFooter>
  </headerFooter>
  <rowBreaks count="6" manualBreakCount="6">
    <brk id="35" max="24" man="1"/>
    <brk id="71" max="24" man="1"/>
    <brk id="110" max="24" man="1"/>
    <brk id="149" max="24" man="1"/>
    <brk id="173" max="24" man="1"/>
    <brk id="21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Ζήκος Κ.</dc:creator>
  <cp:keywords/>
  <dc:description/>
  <cp:lastModifiedBy>zikos</cp:lastModifiedBy>
  <cp:lastPrinted>2022-11-02T08:02:53Z</cp:lastPrinted>
  <dcterms:created xsi:type="dcterms:W3CDTF">2017-10-13T05:51:08Z</dcterms:created>
  <dcterms:modified xsi:type="dcterms:W3CDTF">2022-11-07T13:06:56Z</dcterms:modified>
  <cp:category/>
  <cp:version/>
  <cp:contentType/>
  <cp:contentStatus/>
</cp:coreProperties>
</file>